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00166-Art. 5 L544-20.06.2018-Actualizare informatii interes public\14725-SGG 2019\DGIAL-2019\"/>
    </mc:Choice>
  </mc:AlternateContent>
  <xr:revisionPtr revIDLastSave="0" documentId="13_ncr:1_{59D3468E-7814-4398-A534-05B4A7B47D5A}" xr6:coauthVersionLast="45" xr6:coauthVersionMax="45" xr10:uidLastSave="{00000000-0000-0000-0000-000000000000}"/>
  <bookViews>
    <workbookView xWindow="-120" yWindow="-120" windowWidth="29040" windowHeight="15840" activeTab="1" xr2:uid="{4F081147-CB18-4C30-B018-2AC6884247C1}"/>
  </bookViews>
  <sheets>
    <sheet name="Sheet1" sheetId="1" r:id="rId1"/>
    <sheet name="anexa" sheetId="2" r:id="rId2"/>
  </sheets>
  <definedNames>
    <definedName name="_xlnm._FilterDatabase" localSheetId="1" hidden="1">anexa!$A$1:$J$17</definedName>
    <definedName name="_xlnm._FilterDatabase" localSheetId="0" hidden="1">Sheet1!$A$1:$L$104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2" i="2"/>
  <c r="I7" i="1" l="1"/>
  <c r="I76" i="1"/>
  <c r="I98" i="1"/>
  <c r="I86" i="1"/>
  <c r="I62" i="1"/>
  <c r="I77" i="1"/>
  <c r="I75" i="1"/>
  <c r="I43" i="1"/>
  <c r="I74" i="1"/>
  <c r="I95" i="1"/>
  <c r="I53" i="1"/>
  <c r="I87" i="1"/>
  <c r="I89" i="1"/>
  <c r="I84" i="1"/>
  <c r="I94" i="1"/>
  <c r="I99" i="1"/>
  <c r="I90" i="1"/>
  <c r="I54" i="1"/>
  <c r="I96" i="1"/>
  <c r="I58" i="1"/>
  <c r="I100" i="1"/>
  <c r="I41" i="1"/>
  <c r="I97" i="1"/>
  <c r="I52" i="1"/>
  <c r="I10" i="1"/>
  <c r="I19" i="1"/>
  <c r="I22" i="1"/>
  <c r="I26" i="1"/>
  <c r="I71" i="1"/>
  <c r="I36" i="1"/>
  <c r="I30" i="1"/>
  <c r="I47" i="1"/>
  <c r="I93" i="1"/>
  <c r="I61" i="1"/>
  <c r="I33" i="1"/>
  <c r="I40" i="1"/>
  <c r="I39" i="1"/>
  <c r="I38" i="1"/>
  <c r="I37" i="1"/>
  <c r="I85" i="1"/>
  <c r="I24" i="1"/>
  <c r="I35" i="1"/>
  <c r="I25" i="1"/>
  <c r="I51" i="1"/>
  <c r="I18" i="1"/>
  <c r="I29" i="1"/>
  <c r="I60" i="1"/>
  <c r="I92" i="1"/>
  <c r="I32" i="1"/>
  <c r="H83" i="1"/>
  <c r="I59" i="1"/>
  <c r="I34" i="1"/>
  <c r="I45" i="1"/>
  <c r="I28" i="1"/>
  <c r="I8" i="1"/>
  <c r="I23" i="1"/>
  <c r="I9" i="1"/>
  <c r="I46" i="1"/>
  <c r="I21" i="1"/>
  <c r="I70" i="1"/>
  <c r="I73" i="1"/>
  <c r="I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Caciuriac</author>
    <author>user</author>
  </authors>
  <commentList>
    <comment ref="D8" authorId="0" shapeId="0" xr:uid="{A80D8A41-BB98-4246-BF38-FA0B6CF6E7BA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17/MAP/29.01.2018</t>
        </r>
      </text>
    </comment>
    <comment ref="D11" authorId="0" shapeId="0" xr:uid="{F718822D-C437-4149-830A-E8E7D38E40ED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140J/81/25.01.2018 si 15/MAP/17.01.2018</t>
        </r>
      </text>
    </comment>
    <comment ref="I11" authorId="0" shapeId="0" xr:uid="{6EE6AD7D-6C40-460F-B5BA-1D3A138205AE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12" authorId="0" shapeId="0" xr:uid="{CC157904-FF70-4FBA-BF46-56CDD3828A4B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140J/81/25.01.2018 si 15/MAP/17.01.2018</t>
        </r>
      </text>
    </comment>
    <comment ref="I12" authorId="0" shapeId="0" xr:uid="{157A357F-223E-4B00-A7F8-758B11DB5052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13" authorId="0" shapeId="0" xr:uid="{6EE40843-90A5-470B-8C58-A06A5C9D2F32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4 la ctr. 140J/81/25.01.2018 si 15/MAP/17.01.2018</t>
        </r>
      </text>
    </comment>
    <comment ref="I13" authorId="0" shapeId="0" xr:uid="{DBF76A6A-B122-4577-82D0-DE117C12A20D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14" authorId="0" shapeId="0" xr:uid="{133D6214-1DA9-4C31-A0FC-8FF8599A4A0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15" authorId="0" shapeId="0" xr:uid="{E6939ABA-D9C6-4F79-BE47-5A81B5CC9B4C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16" authorId="0" shapeId="0" xr:uid="{09FE8F90-6540-4B91-9587-9DD765F4B752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17" authorId="0" shapeId="0" xr:uid="{6ADDC50C-4974-4540-BAB2-F6476A33B348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25/MAP/09.03.2018</t>
        </r>
      </text>
    </comment>
    <comment ref="D18" authorId="0" shapeId="0" xr:uid="{80F5710E-E060-47C6-B229-BCFCFD2F94E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25/MAP/09.03.2018</t>
        </r>
      </text>
    </comment>
    <comment ref="D19" authorId="0" shapeId="0" xr:uid="{5654E163-2954-40EA-93AA-5251A92F25A1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4 la ctr. 25/MAP/09.03.2018</t>
        </r>
      </text>
    </comment>
    <comment ref="D20" authorId="0" shapeId="0" xr:uid="{E553238D-1D32-43E0-B9B2-208EEDDA9D6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26/MAP/29.03.2018</t>
        </r>
      </text>
    </comment>
    <comment ref="D21" authorId="0" shapeId="0" xr:uid="{8DF77533-FA77-4039-9063-95BCFD5B2FE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26/MAP/29.03.2018</t>
        </r>
      </text>
    </comment>
    <comment ref="D22" authorId="0" shapeId="0" xr:uid="{8EBC0F0C-BBAC-4B4C-9132-43E11BBD74EA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4 la ctr. 26/MAP/29.03.2018</t>
        </r>
      </text>
    </comment>
    <comment ref="D23" authorId="0" shapeId="0" xr:uid="{411641C8-9F4F-4280-9C09-33A438C0F1A7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18/MAP/09.02.2018</t>
        </r>
      </text>
    </comment>
    <comment ref="D24" authorId="0" shapeId="0" xr:uid="{A5874E4A-01DA-4C88-8554-6178C01CE2DD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18/MAP/09.02.2018</t>
        </r>
      </text>
    </comment>
    <comment ref="D25" authorId="0" shapeId="0" xr:uid="{6C2283EF-A5AD-4C0B-8F66-72ED403823F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16/MAP/17.01.2018</t>
        </r>
      </text>
    </comment>
    <comment ref="D26" authorId="0" shapeId="0" xr:uid="{DF9E4BCC-44E9-483C-AE7B-1D6C7292C0F3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4 la ctr. 16/MAP/17.01.2018</t>
        </r>
      </text>
    </comment>
    <comment ref="D27" authorId="0" shapeId="0" xr:uid="{7642A8F3-39D7-44F2-8EA3-43610264CBD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1 la ctr. 16/MAP/17.01.2018</t>
        </r>
      </text>
    </comment>
    <comment ref="D28" authorId="0" shapeId="0" xr:uid="{F2D4B038-8448-4F23-8E68-AB0DBE8DE26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3 la acord cadru nr. 23/01.03.2018</t>
        </r>
      </text>
    </comment>
    <comment ref="D29" authorId="0" shapeId="0" xr:uid="{8BD45437-FCAC-4969-B6D7-215DCC9BA9A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4 la acord cadru nr. 23/01.03.2018</t>
        </r>
      </text>
    </comment>
    <comment ref="D30" authorId="0" shapeId="0" xr:uid="{A449242A-9693-4423-9336-501FA655599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5 la acord cadru nr. 23/01.03.2018</t>
        </r>
      </text>
    </comment>
    <comment ref="F30" authorId="1" shapeId="0" xr:uid="{C53976F7-C137-445E-8D29-F77F2F425B7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41F5F13B-ABB4-4E1A-A708-5B4BEEC15780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37/MAP/11.04.2018</t>
        </r>
      </text>
    </comment>
    <comment ref="D35" authorId="0" shapeId="0" xr:uid="{F8FAEF70-6C5D-4DB1-B06D-3ADAB3C6510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37/MAP/11.04.2018</t>
        </r>
      </text>
    </comment>
    <comment ref="D36" authorId="0" shapeId="0" xr:uid="{60E67FF3-D117-4073-998E-BE9B4FF521CA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4 la ctr. 37/MAP/11.04.2018</t>
        </r>
      </text>
    </comment>
    <comment ref="I38" authorId="0" shapeId="0" xr:uid="{101BCD22-A9FB-4B1B-BE8D-AF0EA315FFC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45" authorId="0" shapeId="0" xr:uid="{55DF8717-C33F-46C6-8E90-2CD5710D02E3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34/MAP/03.04.2018</t>
        </r>
      </text>
    </comment>
    <comment ref="D46" authorId="0" shapeId="0" xr:uid="{D6B0DBA6-83AF-45F6-9DCB-A407A019CC1E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34/MAP/03.04.2018</t>
        </r>
      </text>
    </comment>
    <comment ref="D47" authorId="0" shapeId="0" xr:uid="{A01E7ACD-1A2B-4B49-AD07-921877D6D37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4 la ctr. 34/MAP/03.04.2018</t>
        </r>
      </text>
    </comment>
    <comment ref="I50" authorId="0" shapeId="0" xr:uid="{4017CBF7-EE1F-4A9C-8E97-5C08EC400B3C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55" authorId="0" shapeId="0" xr:uid="{ACF235F4-31E9-403D-BC2E-5B443148A9EE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56" authorId="0" shapeId="0" xr:uid="{27DE3E22-4B8D-48DD-A861-6F226AC4C676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57" authorId="0" shapeId="0" xr:uid="{ADAF61F3-E136-4983-B2D6-7CE0D9E34A6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63" authorId="0" shapeId="0" xr:uid="{5611F8E5-4515-48CF-B267-4AD5B85010EC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4 la acord cadru nr. 38/12.04.2018 si AA1 / 09.08.2018</t>
        </r>
      </text>
    </comment>
    <comment ref="D64" authorId="0" shapeId="0" xr:uid="{FFE099A0-53E9-4A8F-93BD-5E2870014CF4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5 la acord cadru nr. 38/12.04.2018 si AA1 / 09.08.2018</t>
        </r>
      </text>
    </comment>
    <comment ref="I67" authorId="0" shapeId="0" xr:uid="{62B9134A-6DC7-4E61-988E-04127806F85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80" authorId="0" shapeId="0" xr:uid="{4B5B58B8-49C6-4769-B323-2AB65614735E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2 la ctr. 31/MAP/27.03.2018</t>
        </r>
      </text>
    </comment>
    <comment ref="D81" authorId="0" shapeId="0" xr:uid="{D1DF8B40-84FE-45BD-8AE0-4F882C8FD845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3 la ctr. 31/MAP/27.03.2018</t>
        </r>
      </text>
    </comment>
    <comment ref="D82" authorId="0" shapeId="0" xr:uid="{539F1F89-AAAF-413D-9A15-CC1DFAB960BE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1 la ctr. 89/MAP/06.05.2019</t>
        </r>
      </text>
    </comment>
    <comment ref="I82" authorId="0" shapeId="0" xr:uid="{D0927EE0-7E83-4BA4-9CB1-849D870C9E8F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85" authorId="0" shapeId="0" xr:uid="{CD125ED3-4EA7-48A2-8125-1797B9C3017B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I88" authorId="0" shapeId="0" xr:uid="{71E99235-31ED-4471-B122-6856D042638C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D90" authorId="0" shapeId="0" xr:uid="{0F274652-0E60-4C17-BB5D-1EA98FF1CF3B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38/12.04.2018 si AA1 / 09.08.2018</t>
        </r>
      </text>
    </comment>
    <comment ref="D91" authorId="0" shapeId="0" xr:uid="{749713B5-6E8A-41CE-9806-C596E534F1C2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5 la acord cadru nr. 09/11.05.2017</t>
        </r>
      </text>
    </comment>
    <comment ref="D92" authorId="0" shapeId="0" xr:uid="{0FA96E51-A0AF-44DB-B3BE-BF201BDBC48F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09/11.05.2017</t>
        </r>
      </text>
    </comment>
    <comment ref="D93" authorId="0" shapeId="0" xr:uid="{4E3421D5-170D-477B-BD9B-A2CDCEA05F66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7 la acord cadru nr. 09/11.05.2017</t>
        </r>
      </text>
    </comment>
    <comment ref="D96" authorId="0" shapeId="0" xr:uid="{A89576A6-9583-420B-B924-CF5C9472309B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23/01.03.2018</t>
        </r>
      </text>
    </comment>
    <comment ref="D99" authorId="0" shapeId="0" xr:uid="{AAF18689-C504-4F59-851C-7F6E93E24FC6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8 la acord cadru nr. 09/11.05.2017</t>
        </r>
      </text>
    </comment>
    <comment ref="D102" authorId="0" shapeId="0" xr:uid="{2A1C0437-E981-41FA-80C1-2B063B61B1CC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1</t>
        </r>
      </text>
    </comment>
    <comment ref="D103" authorId="0" shapeId="0" xr:uid="{E13D66A1-D660-410A-BC74-CC61DA35A238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AA nr. 1 la ctr. 1/MAP/15.01.2019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Caciuriac</author>
  </authors>
  <commentList>
    <comment ref="G3" authorId="0" shapeId="0" xr:uid="{51408B28-F870-47B9-86BA-957500E4176C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G6" authorId="0" shapeId="0" xr:uid="{6AF5DB6E-4EBE-49B5-A16C-6715C5219A3B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E8" authorId="0" shapeId="0" xr:uid="{67F1A16E-42B1-4C56-9D0C-6DD378B114FA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38/12.04.2018 si AA1 / 09.08.2018</t>
        </r>
      </text>
    </comment>
    <comment ref="E9" authorId="0" shapeId="0" xr:uid="{55D4C3AE-33C5-441D-AF3E-1369D7EED61E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5 la acord cadru nr. 09/11.05.2017</t>
        </r>
      </text>
    </comment>
    <comment ref="E10" authorId="0" shapeId="0" xr:uid="{C6B5B7F4-D99C-43B1-B554-7E0021276346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09/11.05.2017</t>
        </r>
      </text>
    </comment>
    <comment ref="E11" authorId="0" shapeId="0" xr:uid="{270CDD9C-0A69-4BE8-80B5-0AC72E4C5A2A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7 la acord cadru nr. 09/11.05.2017</t>
        </r>
      </text>
    </comment>
    <comment ref="E14" authorId="0" shapeId="0" xr:uid="{880D097C-D31D-4886-9A05-069A48E8DF77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23/01.03.2018</t>
        </r>
      </text>
    </comment>
    <comment ref="E16" authorId="0" shapeId="0" xr:uid="{C169D6E9-E140-4CAE-829A-D83BCA60C62D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8 la acord cadru nr. 09/11.05.2017</t>
        </r>
      </text>
    </comment>
  </commentList>
</comments>
</file>

<file path=xl/sharedStrings.xml><?xml version="1.0" encoding="utf-8"?>
<sst xmlns="http://schemas.openxmlformats.org/spreadsheetml/2006/main" count="898" uniqueCount="167">
  <si>
    <t>Valoare fara TVA</t>
  </si>
  <si>
    <t>Cod si denumire CPV</t>
  </si>
  <si>
    <t>Sursa de finantare</t>
  </si>
  <si>
    <t>Valoare cu TVA</t>
  </si>
  <si>
    <t>Fonduri Europene</t>
  </si>
  <si>
    <t>Servicii</t>
  </si>
  <si>
    <t>Furnizare</t>
  </si>
  <si>
    <t>Nr. registru scriptic</t>
  </si>
  <si>
    <t>Data publicare SEAP (daca e cazul)</t>
  </si>
  <si>
    <t>Data registru scriptic</t>
  </si>
  <si>
    <t>Operator economic</t>
  </si>
  <si>
    <t>Tip achizitie / angajament</t>
  </si>
  <si>
    <t>Obiectul achizitiei</t>
  </si>
  <si>
    <t>Data / Durata</t>
  </si>
  <si>
    <t>Tip procedura</t>
  </si>
  <si>
    <t>Evaluare impactului asupra mediului</t>
  </si>
  <si>
    <t>Licitatie deschisa</t>
  </si>
  <si>
    <t>-</t>
  </si>
  <si>
    <t>Marshal Turism</t>
  </si>
  <si>
    <t>Servicii de organizare evenimente pentru proiectul SIPOCA</t>
  </si>
  <si>
    <t>79952000-2 Servicii pentru evenimente</t>
  </si>
  <si>
    <t>30 zile</t>
  </si>
  <si>
    <t>Norma interna -anexa 2</t>
  </si>
  <si>
    <t>Frunizare materiale promo in cadrul proiectului implementarea si dezvoltarea de sisteme si standarde comune... (cod sipoca 395/116294)</t>
  </si>
  <si>
    <t>22462000-6 Materiale publicitare</t>
  </si>
  <si>
    <t>De la data semnarii -&gt; perioada de implementare</t>
  </si>
  <si>
    <t>Achizitie directa</t>
  </si>
  <si>
    <t>Mentenanta cladire</t>
  </si>
  <si>
    <t>luna Februarie</t>
  </si>
  <si>
    <t>Servicii - CONTRACT</t>
  </si>
  <si>
    <t>Servicii - Act Aditional</t>
  </si>
  <si>
    <t>Bugetul de stat</t>
  </si>
  <si>
    <t>Servicii de paza</t>
  </si>
  <si>
    <t>Servicii - CONTRACT subs.</t>
  </si>
  <si>
    <t>Servicii pentru chirie (corp suplimentar)</t>
  </si>
  <si>
    <t>Servicii de consultanta pentru gestionarea informatiilor clasificate din cadrul MAP</t>
  </si>
  <si>
    <t>79417000-0 Servicii de consultanta în domeniul securitatii</t>
  </si>
  <si>
    <t>Servicii de telefonie mobila si de internet mobil</t>
  </si>
  <si>
    <t>64212000-5 Servicii de telefonie mobila</t>
  </si>
  <si>
    <t>C.N. Posta Romana SA</t>
  </si>
  <si>
    <t>Servicii de preluare, prelucrare si livrare corespondenta</t>
  </si>
  <si>
    <t>RCS - RDS</t>
  </si>
  <si>
    <t>Servicii de telefonie fixa si televiziune digitala</t>
  </si>
  <si>
    <t>Servicii de copy, print, scan</t>
  </si>
  <si>
    <t>79521000-2 Servicii de fotocopiere</t>
  </si>
  <si>
    <t>Ideal Invest</t>
  </si>
  <si>
    <t>Servicii de curatenie</t>
  </si>
  <si>
    <t>90910000-9 Servicii de curatenie</t>
  </si>
  <si>
    <t>Best Auto STK</t>
  </si>
  <si>
    <t>Servicii de spalatorie al automobilelor si serviciilor similare</t>
  </si>
  <si>
    <t>50112300-6 Servicii de spalare a automobilelor si servicii similare</t>
  </si>
  <si>
    <t>Furnizare - Act Aditional</t>
  </si>
  <si>
    <t>Furnizare combustibil auto</t>
  </si>
  <si>
    <t>Furnizare produs informatic care gestioneaza o baza de date cu caracter juridic</t>
  </si>
  <si>
    <t>Furnizarea aplicatiei informatice pentru furnizare informatii legislative (juridic)</t>
  </si>
  <si>
    <t>Centrocop</t>
  </si>
  <si>
    <t>Wolters Kluwer Romania</t>
  </si>
  <si>
    <t>OMV Petrom Marketing</t>
  </si>
  <si>
    <t>Unique Promo</t>
  </si>
  <si>
    <t>LPV Service Consult</t>
  </si>
  <si>
    <t>SGPI Security</t>
  </si>
  <si>
    <t>Vodafone Romania</t>
  </si>
  <si>
    <t>Ingento Consulting</t>
  </si>
  <si>
    <t>Indaco Systems</t>
  </si>
  <si>
    <t>Servicii de inchiriere a unui spatiu cu destinatia de birouri dotat cu mobilier, utilitati si spatii de parcare</t>
  </si>
  <si>
    <t>Integrisoft Solution</t>
  </si>
  <si>
    <t>Servicii de mentenanta si suport tehnic pentru sistemul informatic integrat</t>
  </si>
  <si>
    <t>72261000-2 Servicii de asistenta pentru software</t>
  </si>
  <si>
    <t>MSG Factory</t>
  </si>
  <si>
    <t>Servicii de monitorizare presa scrisa, centrala, locala, radio, tv si online</t>
  </si>
  <si>
    <t>92312211-3 Servicii de agentii redactionale</t>
  </si>
  <si>
    <t>Auto Cobalcescu</t>
  </si>
  <si>
    <t>Servicii specifice de intretinere inspectie tehnica , revizie si reparatii pentru auto ce apartin MAP</t>
  </si>
  <si>
    <t>50112000-3 Servicii de reparare si de întretinere a automobilelor</t>
  </si>
  <si>
    <t>Stefadina Comserv</t>
  </si>
  <si>
    <t>Servicii de arhivare, depozitare, selectionare a documentelor create de aparatul propriu MAP - preluare, transport si curierat al documentelor</t>
  </si>
  <si>
    <t>Societatea RER Ecologic Service Bucuresti - REBU</t>
  </si>
  <si>
    <t>Servicii de salubrizare respectiv colectare ridicare, transport si depozitare deseuri menajere si colectare selectiva pentru sediul MAP</t>
  </si>
  <si>
    <t>90511000-2 Servicii de colectare a deseurilor menajere</t>
  </si>
  <si>
    <t>Work &amp; Clean Consulting</t>
  </si>
  <si>
    <t>Servicii de consultanta in protectia contra incendiilor si exploziilor si in controlul incendiilor si a exploziilor</t>
  </si>
  <si>
    <t>71317100-4 Servicii de consultanta în protectia contra incendiilor si a exploziilor si în controlul incendiilor si al exploziilor</t>
  </si>
  <si>
    <t>Office Pro Media</t>
  </si>
  <si>
    <t>Comanda</t>
  </si>
  <si>
    <t>Furnizare consumabile SIPOCA 395</t>
  </si>
  <si>
    <t>luna Martie</t>
  </si>
  <si>
    <t>C.N. Aeroporturi Bucuresti</t>
  </si>
  <si>
    <t>Servicii protocol - delegatii oficiale</t>
  </si>
  <si>
    <t>Elcolim</t>
  </si>
  <si>
    <t>Servicii de catering - proiect JOINTISA (bazin Crisuri Tg Mures)</t>
  </si>
  <si>
    <t>Asocierea EPC - INHGA</t>
  </si>
  <si>
    <t>De la data semnarii -&gt; 31.12.2019</t>
  </si>
  <si>
    <t>Top Cuisine</t>
  </si>
  <si>
    <t>Servicii de catering - proiect JOINTISA (Oradea)</t>
  </si>
  <si>
    <t>Moticica Grup</t>
  </si>
  <si>
    <t>Servicii de catering - proiect JOINTISA (Timisoara)</t>
  </si>
  <si>
    <t>Hudin Anda</t>
  </si>
  <si>
    <t>Servicii de catering - proiect JOINTISA (Salaj)</t>
  </si>
  <si>
    <t>luna Aprilie</t>
  </si>
  <si>
    <t>Furnizare - CONTRACT</t>
  </si>
  <si>
    <t>luna Aprilie-Decembrie 2019</t>
  </si>
  <si>
    <t>Logic Computer</t>
  </si>
  <si>
    <t>Furnizare echipamente IT necesare unui nou sistem de comunicatii</t>
  </si>
  <si>
    <t>luna Aprilie-Mai 2019</t>
  </si>
  <si>
    <t>*pozitie anulata</t>
  </si>
  <si>
    <t>CTCE</t>
  </si>
  <si>
    <t>luna Mai-Decembrie 2019</t>
  </si>
  <si>
    <t>Dobra Marian PFA</t>
  </si>
  <si>
    <t>Europrotect consult SSM SU</t>
  </si>
  <si>
    <t>Edenred Romania</t>
  </si>
  <si>
    <t>Servicii de tiparire si livrare vouchere de vacanta</t>
  </si>
  <si>
    <t>Servicii de organizare evenimente pentru proiectul SUERD - a 15a intalnire</t>
  </si>
  <si>
    <t>Digisign</t>
  </si>
  <si>
    <t>Reinnoire semnatura digitala</t>
  </si>
  <si>
    <t>1 an</t>
  </si>
  <si>
    <t>Certsign</t>
  </si>
  <si>
    <t>Servicii de reinnoire semnatura digitala</t>
  </si>
  <si>
    <t>Kit de semnatura electronica calificata pentru Constantinescu Georgeta</t>
  </si>
  <si>
    <t>79132100-9 Servicii de cer tificare a semnaturii electronice</t>
  </si>
  <si>
    <t>Liberty medical center</t>
  </si>
  <si>
    <t>Servicii de medicina muncii pentru angajatii MAP</t>
  </si>
  <si>
    <t>Servicii de reinnoire semnatura digitala pentru Barczi Istvan</t>
  </si>
  <si>
    <t>JBA Consulting Engineers and Scientists</t>
  </si>
  <si>
    <t>Studiu suport pentru elaborarea normelor si regulilor utilizarii terenurilor in zonele inundabile inclusiv a procedurii de codificare a contructiilor din aceste zone si reguli de adaptare a acestora pentru diminuarea pagubelor produse de inundatii</t>
  </si>
  <si>
    <t>79311100-8 Servicii de elaborare de studii</t>
  </si>
  <si>
    <t>16.07.2019 -&gt; 30.10.2020</t>
  </si>
  <si>
    <t>De la data semnarii -&gt; 1an</t>
  </si>
  <si>
    <t>Asociatia de standardizare din Romania - ASRO</t>
  </si>
  <si>
    <t>Elaborarea versiunii in limba romana a 6 metode de analiza standardizate din domeniul protectiei calitatii apei, prin traducere si adaptare in Lb. Romana</t>
  </si>
  <si>
    <t>De la data semnarii -&gt; 30.10.2019</t>
  </si>
  <si>
    <t>Servicii pentru un intreg Kit de semnatura electronica calificata pentru Gheorghe Constantin &amp; Olimpia Negru</t>
  </si>
  <si>
    <t>Institutul national Grigore Antipa</t>
  </si>
  <si>
    <t xml:space="preserve">Studiul privind monitoring </t>
  </si>
  <si>
    <t>*fara suma</t>
  </si>
  <si>
    <t>* se modifica data de predare rapoarte</t>
  </si>
  <si>
    <t>Livrare produse informative si de promovare proiect SUERD</t>
  </si>
  <si>
    <t xml:space="preserve">73110000-6 Servicii de cercetare (Rev.2) </t>
  </si>
  <si>
    <t>79995100-6 Servicii de arhivare</t>
  </si>
  <si>
    <t>50800000-3 - Diverse servicii de intretinere si de reparare (Rev.2).</t>
  </si>
  <si>
    <t>55520000-1 Servicii de catering</t>
  </si>
  <si>
    <t>79713000-Servicii  de paza</t>
  </si>
  <si>
    <t>Servere (Rev.2); 30233100-2 Unitati de memorie (Rev.2)
32420000-3 Echipament de retea (Rev.2)
44619000-2 Alte containere (Rev.2)
48000000-8 Pachete software si sisteme informatice (Rev.2)</t>
  </si>
  <si>
    <t xml:space="preserve"> 22121000-4 – Publicații tehnice</t>
  </si>
  <si>
    <t>73110000-6 – Servicii de cercetare.</t>
  </si>
  <si>
    <t>73110000-6 Servicii de cercetare (Rev.2).</t>
  </si>
  <si>
    <t>procedura simplificata</t>
  </si>
  <si>
    <t>protocol</t>
  </si>
  <si>
    <t>Valoare cu TVA (lei)</t>
  </si>
  <si>
    <t>Nr. Crt.</t>
  </si>
  <si>
    <t>SC Vodafone Romania SA</t>
  </si>
  <si>
    <t>SC LPV Service Consult SRL</t>
  </si>
  <si>
    <t>SC Ideal Invest Serv SRL</t>
  </si>
  <si>
    <t>SC Integrisoft Solution SRL</t>
  </si>
  <si>
    <t>SC Centrocop Distriline SRL</t>
  </si>
  <si>
    <t>Valoare € cu TVA (1 euro=4,7354 lei la data de 18.09.2019)</t>
  </si>
  <si>
    <t>SC Ingento Consulting SRL</t>
  </si>
  <si>
    <t>SC SGPI Security Force SRL</t>
  </si>
  <si>
    <t>SC Stefadina Comserv SRL</t>
  </si>
  <si>
    <t>OMV Petrom Marketing SRL</t>
  </si>
  <si>
    <t>SC Logic Computer SRL</t>
  </si>
  <si>
    <t>SC Auto Cobalcescu SRL</t>
  </si>
  <si>
    <t>CN Aeroporturi Bucuresti SA</t>
  </si>
  <si>
    <t>16.07.2019</t>
  </si>
  <si>
    <t>Servicii - Contract</t>
  </si>
  <si>
    <t>Evaluarea impactului asupra mediului</t>
  </si>
  <si>
    <t>Studiu suport pentru elaborarea normelor si regulilor utilizarii terenurilor in zonele inundabile inclusiv a procedurii de codificare a constructiilor din aceste zone si reguli de adaptare a acestora pentru diminuarea pagubelor produse de inundatii</t>
  </si>
  <si>
    <t>15.01.2019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</si>
</sst>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rgb="FF008000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1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1" xfId="0" applyBorder="1"/>
    <xf numFmtId="14" fontId="0" fillId="0" borderId="1" xfId="0" applyNumberForma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3" borderId="0" xfId="0" applyFill="1" applyBorder="1"/>
    <xf numFmtId="2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3" xfId="0" applyBorder="1"/>
    <xf numFmtId="0" fontId="5" fillId="5" borderId="0" xfId="0" applyFont="1" applyFill="1" applyBorder="1"/>
    <xf numFmtId="14" fontId="5" fillId="5" borderId="0" xfId="0" applyNumberFormat="1" applyFont="1" applyFill="1" applyBorder="1"/>
    <xf numFmtId="0" fontId="5" fillId="5" borderId="0" xfId="0" applyFont="1" applyFill="1" applyBorder="1" applyAlignment="1">
      <alignment wrapText="1"/>
    </xf>
    <xf numFmtId="2" fontId="5" fillId="5" borderId="0" xfId="0" applyNumberFormat="1" applyFont="1" applyFill="1" applyBorder="1"/>
    <xf numFmtId="0" fontId="5" fillId="5" borderId="0" xfId="0" applyFont="1" applyFill="1" applyBorder="1" applyAlignment="1">
      <alignment horizontal="center"/>
    </xf>
    <xf numFmtId="0" fontId="5" fillId="5" borderId="3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4" borderId="0" xfId="0" applyFill="1" applyBorder="1"/>
    <xf numFmtId="0" fontId="0" fillId="0" borderId="4" xfId="0" applyBorder="1"/>
    <xf numFmtId="14" fontId="0" fillId="0" borderId="4" xfId="0" applyNumberFormat="1" applyFill="1" applyBorder="1"/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0" borderId="4" xfId="0" applyBorder="1" applyAlignment="1">
      <alignment horizontal="center" wrapText="1"/>
    </xf>
    <xf numFmtId="0" fontId="0" fillId="0" borderId="5" xfId="0" applyBorder="1"/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14" fontId="0" fillId="0" borderId="0" xfId="0" applyNumberForma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164" fontId="1" fillId="2" borderId="6" xfId="1" applyFont="1" applyFill="1" applyBorder="1" applyAlignment="1">
      <alignment wrapText="1"/>
    </xf>
    <xf numFmtId="164" fontId="0" fillId="0" borderId="1" xfId="1" applyFont="1" applyBorder="1"/>
    <xf numFmtId="164" fontId="0" fillId="0" borderId="0" xfId="1" applyFont="1" applyBorder="1"/>
    <xf numFmtId="164" fontId="0" fillId="0" borderId="0" xfId="1" applyFont="1" applyFill="1" applyBorder="1"/>
    <xf numFmtId="164" fontId="0" fillId="0" borderId="4" xfId="1" applyFont="1" applyBorder="1"/>
    <xf numFmtId="164" fontId="5" fillId="5" borderId="0" xfId="1" applyFont="1" applyFill="1" applyBorder="1"/>
    <xf numFmtId="164" fontId="0" fillId="4" borderId="0" xfId="1" applyFont="1" applyFill="1" applyBorder="1"/>
    <xf numFmtId="164" fontId="0" fillId="0" borderId="0" xfId="1" applyFont="1"/>
    <xf numFmtId="14" fontId="0" fillId="0" borderId="0" xfId="0" applyNumberFormat="1" applyBorder="1"/>
    <xf numFmtId="0" fontId="0" fillId="3" borderId="1" xfId="0" applyFill="1" applyBorder="1"/>
    <xf numFmtId="2" fontId="0" fillId="0" borderId="4" xfId="0" applyNumberFormat="1" applyFill="1" applyBorder="1"/>
    <xf numFmtId="0" fontId="0" fillId="0" borderId="0" xfId="0" applyAlignment="1">
      <alignment horizontal="left"/>
    </xf>
    <xf numFmtId="0" fontId="0" fillId="0" borderId="8" xfId="0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164" fontId="1" fillId="2" borderId="8" xfId="1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1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164" fontId="0" fillId="0" borderId="8" xfId="1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4" fontId="8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/>
    </xf>
    <xf numFmtId="164" fontId="0" fillId="0" borderId="9" xfId="1" applyFont="1" applyFill="1" applyBorder="1" applyAlignment="1">
      <alignment vertical="center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7C88-65D9-43AE-94F4-5C4638640C34}">
  <sheetPr filterMode="1"/>
  <dimension ref="A1:M104"/>
  <sheetViews>
    <sheetView workbookViewId="0">
      <pane ySplit="1" topLeftCell="A97" activePane="bottomLeft" state="frozen"/>
      <selection pane="bottomLeft" sqref="A1:L101"/>
    </sheetView>
  </sheetViews>
  <sheetFormatPr defaultRowHeight="15" x14ac:dyDescent="0.25"/>
  <cols>
    <col min="1" max="1" width="9.28515625" bestFit="1" customWidth="1"/>
    <col min="2" max="2" width="14.5703125" bestFit="1" customWidth="1"/>
    <col min="3" max="3" width="26.85546875" bestFit="1" customWidth="1"/>
    <col min="4" max="4" width="24" bestFit="1" customWidth="1"/>
    <col min="5" max="5" width="37" bestFit="1" customWidth="1"/>
    <col min="6" max="6" width="25.140625" customWidth="1"/>
    <col min="7" max="7" width="23.85546875" bestFit="1" customWidth="1"/>
    <col min="8" max="8" width="10.5703125" customWidth="1"/>
    <col min="9" max="9" width="13.28515625" style="49" customWidth="1"/>
    <col min="10" max="10" width="21.85546875" customWidth="1"/>
    <col min="11" max="11" width="10.140625" customWidth="1"/>
    <col min="12" max="12" width="19.28515625" bestFit="1" customWidth="1"/>
  </cols>
  <sheetData>
    <row r="1" spans="1:12" ht="79.5" thickBot="1" x14ac:dyDescent="0.3">
      <c r="A1" s="34" t="s">
        <v>7</v>
      </c>
      <c r="B1" s="34" t="s">
        <v>9</v>
      </c>
      <c r="C1" s="35" t="s">
        <v>10</v>
      </c>
      <c r="D1" s="36" t="s">
        <v>11</v>
      </c>
      <c r="E1" s="35" t="s">
        <v>12</v>
      </c>
      <c r="F1" s="35" t="s">
        <v>1</v>
      </c>
      <c r="G1" s="35" t="s">
        <v>13</v>
      </c>
      <c r="H1" s="36" t="s">
        <v>0</v>
      </c>
      <c r="I1" s="42" t="s">
        <v>3</v>
      </c>
      <c r="J1" s="36" t="s">
        <v>14</v>
      </c>
      <c r="K1" s="36" t="s">
        <v>8</v>
      </c>
      <c r="L1" s="37" t="s">
        <v>2</v>
      </c>
    </row>
    <row r="2" spans="1:12" ht="30" hidden="1" x14ac:dyDescent="0.25">
      <c r="A2" s="12">
        <v>89</v>
      </c>
      <c r="B2" s="13">
        <v>43591</v>
      </c>
      <c r="C2" s="12" t="s">
        <v>109</v>
      </c>
      <c r="D2" s="12" t="s">
        <v>29</v>
      </c>
      <c r="E2" s="14" t="s">
        <v>110</v>
      </c>
      <c r="F2" s="15"/>
      <c r="G2" s="12" t="s">
        <v>106</v>
      </c>
      <c r="H2" s="12">
        <v>0.01</v>
      </c>
      <c r="I2" s="44">
        <v>0.02</v>
      </c>
      <c r="J2" s="14" t="s">
        <v>26</v>
      </c>
      <c r="K2" s="17" t="s">
        <v>17</v>
      </c>
      <c r="L2" s="18" t="s">
        <v>31</v>
      </c>
    </row>
    <row r="3" spans="1:12" ht="45" hidden="1" x14ac:dyDescent="0.25">
      <c r="A3" s="12">
        <v>93</v>
      </c>
      <c r="B3" s="13">
        <v>43602</v>
      </c>
      <c r="C3" s="12" t="s">
        <v>112</v>
      </c>
      <c r="D3" s="12" t="s">
        <v>29</v>
      </c>
      <c r="E3" s="14" t="s">
        <v>113</v>
      </c>
      <c r="F3" s="14" t="s">
        <v>118</v>
      </c>
      <c r="G3" s="12" t="s">
        <v>114</v>
      </c>
      <c r="H3" s="16">
        <v>95</v>
      </c>
      <c r="I3" s="45">
        <v>113.05</v>
      </c>
      <c r="J3" s="14" t="s">
        <v>26</v>
      </c>
      <c r="K3" s="17" t="s">
        <v>17</v>
      </c>
      <c r="L3" s="18" t="s">
        <v>31</v>
      </c>
    </row>
    <row r="4" spans="1:12" ht="45" hidden="1" x14ac:dyDescent="0.25">
      <c r="A4" s="12">
        <v>94</v>
      </c>
      <c r="B4" s="13">
        <v>43606</v>
      </c>
      <c r="C4" s="12" t="s">
        <v>115</v>
      </c>
      <c r="D4" s="12" t="s">
        <v>29</v>
      </c>
      <c r="E4" s="14" t="s">
        <v>116</v>
      </c>
      <c r="F4" s="14" t="s">
        <v>118</v>
      </c>
      <c r="G4" s="12" t="s">
        <v>114</v>
      </c>
      <c r="H4" s="16">
        <v>95</v>
      </c>
      <c r="I4" s="45">
        <v>113.05</v>
      </c>
      <c r="J4" s="14" t="s">
        <v>26</v>
      </c>
      <c r="K4" s="17" t="s">
        <v>17</v>
      </c>
      <c r="L4" s="18" t="s">
        <v>31</v>
      </c>
    </row>
    <row r="5" spans="1:12" ht="30" hidden="1" x14ac:dyDescent="0.25">
      <c r="A5">
        <v>97</v>
      </c>
      <c r="B5" s="2">
        <v>43651</v>
      </c>
      <c r="C5" s="12" t="s">
        <v>115</v>
      </c>
      <c r="D5" s="12" t="s">
        <v>29</v>
      </c>
      <c r="E5" s="14" t="s">
        <v>121</v>
      </c>
      <c r="F5" s="15"/>
      <c r="G5" s="38" t="s">
        <v>91</v>
      </c>
      <c r="H5" s="4">
        <v>95</v>
      </c>
      <c r="I5" s="45">
        <v>113.05</v>
      </c>
      <c r="J5" s="12" t="s">
        <v>26</v>
      </c>
      <c r="K5" s="25" t="s">
        <v>17</v>
      </c>
      <c r="L5" s="18" t="s">
        <v>31</v>
      </c>
    </row>
    <row r="6" spans="1:12" ht="45" hidden="1" x14ac:dyDescent="0.25">
      <c r="A6" s="12">
        <v>95</v>
      </c>
      <c r="B6" s="13">
        <v>43627</v>
      </c>
      <c r="C6" s="12" t="s">
        <v>112</v>
      </c>
      <c r="D6" s="12" t="s">
        <v>29</v>
      </c>
      <c r="E6" s="14" t="s">
        <v>117</v>
      </c>
      <c r="F6" s="14" t="s">
        <v>118</v>
      </c>
      <c r="G6" s="12" t="s">
        <v>114</v>
      </c>
      <c r="H6" s="16">
        <v>128</v>
      </c>
      <c r="I6" s="44">
        <v>152.32</v>
      </c>
      <c r="J6" s="14" t="s">
        <v>26</v>
      </c>
      <c r="K6" s="17" t="s">
        <v>17</v>
      </c>
      <c r="L6" s="18" t="s">
        <v>31</v>
      </c>
    </row>
    <row r="7" spans="1:12" ht="45" hidden="1" x14ac:dyDescent="0.25">
      <c r="A7">
        <v>101</v>
      </c>
      <c r="B7" s="2">
        <v>43703</v>
      </c>
      <c r="C7" s="12" t="s">
        <v>115</v>
      </c>
      <c r="D7" s="12" t="s">
        <v>29</v>
      </c>
      <c r="E7" s="14" t="s">
        <v>130</v>
      </c>
      <c r="F7" s="14" t="s">
        <v>118</v>
      </c>
      <c r="G7" s="12" t="s">
        <v>114</v>
      </c>
      <c r="H7" s="1">
        <v>330</v>
      </c>
      <c r="I7" s="49">
        <f>H7*119%</f>
        <v>392.7</v>
      </c>
      <c r="J7" s="14" t="s">
        <v>26</v>
      </c>
      <c r="K7" s="17" t="s">
        <v>17</v>
      </c>
      <c r="L7" s="18" t="s">
        <v>31</v>
      </c>
    </row>
    <row r="8" spans="1:12" ht="60" hidden="1" x14ac:dyDescent="0.25">
      <c r="A8" s="12">
        <v>22</v>
      </c>
      <c r="B8" s="13">
        <v>43496</v>
      </c>
      <c r="C8" s="14" t="s">
        <v>76</v>
      </c>
      <c r="D8" s="12" t="s">
        <v>30</v>
      </c>
      <c r="E8" s="14" t="s">
        <v>77</v>
      </c>
      <c r="F8" s="14" t="s">
        <v>78</v>
      </c>
      <c r="G8" s="12" t="s">
        <v>28</v>
      </c>
      <c r="H8" s="16">
        <v>640</v>
      </c>
      <c r="I8" s="44">
        <f>H8*119%</f>
        <v>761.59999999999991</v>
      </c>
      <c r="J8" s="14" t="s">
        <v>26</v>
      </c>
      <c r="K8" s="17" t="s">
        <v>17</v>
      </c>
      <c r="L8" s="18" t="s">
        <v>31</v>
      </c>
    </row>
    <row r="9" spans="1:12" ht="60" hidden="1" x14ac:dyDescent="0.25">
      <c r="A9" s="12">
        <v>25</v>
      </c>
      <c r="B9" s="13">
        <v>43523</v>
      </c>
      <c r="C9" s="14" t="s">
        <v>76</v>
      </c>
      <c r="D9" s="12" t="s">
        <v>29</v>
      </c>
      <c r="E9" s="14" t="s">
        <v>77</v>
      </c>
      <c r="F9" s="14" t="s">
        <v>78</v>
      </c>
      <c r="G9" s="12" t="s">
        <v>85</v>
      </c>
      <c r="H9" s="16">
        <v>940</v>
      </c>
      <c r="I9" s="44">
        <f>H9*119%</f>
        <v>1118.5999999999999</v>
      </c>
      <c r="J9" s="14" t="s">
        <v>26</v>
      </c>
      <c r="K9" s="17" t="s">
        <v>17</v>
      </c>
      <c r="L9" s="18" t="s">
        <v>31</v>
      </c>
    </row>
    <row r="10" spans="1:12" ht="60" hidden="1" x14ac:dyDescent="0.25">
      <c r="A10" s="12">
        <v>63</v>
      </c>
      <c r="B10" s="13">
        <v>43549</v>
      </c>
      <c r="C10" s="14" t="s">
        <v>76</v>
      </c>
      <c r="D10" s="12" t="s">
        <v>29</v>
      </c>
      <c r="E10" s="14" t="s">
        <v>77</v>
      </c>
      <c r="F10" s="14" t="s">
        <v>78</v>
      </c>
      <c r="G10" s="12" t="s">
        <v>98</v>
      </c>
      <c r="H10" s="16">
        <v>940</v>
      </c>
      <c r="I10" s="44">
        <f>H10*119%</f>
        <v>1118.5999999999999</v>
      </c>
      <c r="J10" s="14" t="s">
        <v>26</v>
      </c>
      <c r="K10" s="17" t="s">
        <v>17</v>
      </c>
      <c r="L10" s="18" t="s">
        <v>31</v>
      </c>
    </row>
    <row r="11" spans="1:12" ht="30" hidden="1" x14ac:dyDescent="0.25">
      <c r="A11" s="12">
        <v>9</v>
      </c>
      <c r="B11" s="13">
        <v>43494</v>
      </c>
      <c r="C11" s="12" t="s">
        <v>39</v>
      </c>
      <c r="D11" s="12" t="s">
        <v>30</v>
      </c>
      <c r="E11" s="14" t="s">
        <v>40</v>
      </c>
      <c r="F11" s="15"/>
      <c r="G11" s="12" t="s">
        <v>28</v>
      </c>
      <c r="H11" s="16">
        <v>1200</v>
      </c>
      <c r="I11" s="44">
        <v>1200</v>
      </c>
      <c r="J11" s="14" t="s">
        <v>22</v>
      </c>
      <c r="K11" s="17" t="s">
        <v>17</v>
      </c>
      <c r="L11" s="18" t="s">
        <v>31</v>
      </c>
    </row>
    <row r="12" spans="1:12" ht="30" hidden="1" x14ac:dyDescent="0.25">
      <c r="A12" s="12">
        <v>26</v>
      </c>
      <c r="B12" s="13">
        <v>43523</v>
      </c>
      <c r="C12" s="12" t="s">
        <v>39</v>
      </c>
      <c r="D12" s="12" t="s">
        <v>30</v>
      </c>
      <c r="E12" s="14" t="s">
        <v>40</v>
      </c>
      <c r="F12" s="15"/>
      <c r="G12" s="12" t="s">
        <v>85</v>
      </c>
      <c r="H12" s="16">
        <v>1200</v>
      </c>
      <c r="I12" s="44">
        <v>1200</v>
      </c>
      <c r="J12" s="14" t="s">
        <v>22</v>
      </c>
      <c r="K12" s="17" t="s">
        <v>17</v>
      </c>
      <c r="L12" s="18" t="s">
        <v>31</v>
      </c>
    </row>
    <row r="13" spans="1:12" ht="30" hidden="1" x14ac:dyDescent="0.25">
      <c r="A13" s="12">
        <v>54</v>
      </c>
      <c r="B13" s="13">
        <v>43549</v>
      </c>
      <c r="C13" s="12" t="s">
        <v>39</v>
      </c>
      <c r="D13" s="12" t="s">
        <v>30</v>
      </c>
      <c r="E13" s="14" t="s">
        <v>40</v>
      </c>
      <c r="F13" s="39"/>
      <c r="G13" s="12" t="s">
        <v>98</v>
      </c>
      <c r="H13" s="16">
        <v>1200</v>
      </c>
      <c r="I13" s="44">
        <v>1200</v>
      </c>
      <c r="J13" s="14" t="s">
        <v>22</v>
      </c>
      <c r="K13" s="17" t="s">
        <v>17</v>
      </c>
      <c r="L13" s="18" t="s">
        <v>31</v>
      </c>
    </row>
    <row r="14" spans="1:12" ht="45" hidden="1" x14ac:dyDescent="0.25">
      <c r="A14" s="12">
        <v>7</v>
      </c>
      <c r="B14" s="13">
        <v>43493</v>
      </c>
      <c r="C14" s="12" t="s">
        <v>107</v>
      </c>
      <c r="D14" s="12" t="s">
        <v>5</v>
      </c>
      <c r="E14" s="14" t="s">
        <v>35</v>
      </c>
      <c r="F14" s="14" t="s">
        <v>36</v>
      </c>
      <c r="G14" s="12" t="s">
        <v>28</v>
      </c>
      <c r="H14" s="16">
        <v>1500</v>
      </c>
      <c r="I14" s="44">
        <v>1500</v>
      </c>
      <c r="J14" s="14" t="s">
        <v>26</v>
      </c>
      <c r="K14" s="17" t="s">
        <v>17</v>
      </c>
      <c r="L14" s="18" t="s">
        <v>31</v>
      </c>
    </row>
    <row r="15" spans="1:12" ht="45" hidden="1" x14ac:dyDescent="0.25">
      <c r="A15" s="12">
        <v>32</v>
      </c>
      <c r="B15" s="13">
        <v>43524</v>
      </c>
      <c r="C15" s="12" t="s">
        <v>107</v>
      </c>
      <c r="D15" s="12" t="s">
        <v>5</v>
      </c>
      <c r="E15" s="14" t="s">
        <v>35</v>
      </c>
      <c r="F15" s="14" t="s">
        <v>36</v>
      </c>
      <c r="G15" s="12" t="s">
        <v>85</v>
      </c>
      <c r="H15" s="16">
        <v>1500</v>
      </c>
      <c r="I15" s="44">
        <v>1500</v>
      </c>
      <c r="J15" s="14" t="s">
        <v>26</v>
      </c>
      <c r="K15" s="17" t="s">
        <v>17</v>
      </c>
      <c r="L15" s="18" t="s">
        <v>31</v>
      </c>
    </row>
    <row r="16" spans="1:12" ht="45" hidden="1" x14ac:dyDescent="0.25">
      <c r="A16" s="12">
        <v>57</v>
      </c>
      <c r="B16" s="13">
        <v>43549</v>
      </c>
      <c r="C16" s="12" t="s">
        <v>107</v>
      </c>
      <c r="D16" s="12" t="s">
        <v>5</v>
      </c>
      <c r="E16" s="14" t="s">
        <v>35</v>
      </c>
      <c r="F16" s="14" t="s">
        <v>36</v>
      </c>
      <c r="G16" s="12" t="s">
        <v>98</v>
      </c>
      <c r="H16" s="16">
        <v>1500</v>
      </c>
      <c r="I16" s="44">
        <v>1500</v>
      </c>
      <c r="J16" s="14" t="s">
        <v>26</v>
      </c>
      <c r="K16" s="17" t="s">
        <v>17</v>
      </c>
      <c r="L16" s="18" t="s">
        <v>31</v>
      </c>
    </row>
    <row r="17" spans="1:12" ht="45" hidden="1" x14ac:dyDescent="0.25">
      <c r="A17" s="12">
        <v>16</v>
      </c>
      <c r="B17" s="13">
        <v>43495</v>
      </c>
      <c r="C17" s="12" t="s">
        <v>56</v>
      </c>
      <c r="D17" s="12" t="s">
        <v>51</v>
      </c>
      <c r="E17" s="14" t="s">
        <v>53</v>
      </c>
      <c r="F17" s="15"/>
      <c r="G17" s="12" t="s">
        <v>28</v>
      </c>
      <c r="H17" s="16">
        <v>1300</v>
      </c>
      <c r="I17" s="44">
        <v>1547</v>
      </c>
      <c r="J17" s="14" t="s">
        <v>26</v>
      </c>
      <c r="K17" s="17" t="s">
        <v>17</v>
      </c>
      <c r="L17" s="18" t="s">
        <v>31</v>
      </c>
    </row>
    <row r="18" spans="1:12" ht="45" hidden="1" x14ac:dyDescent="0.25">
      <c r="A18" s="12">
        <v>37</v>
      </c>
      <c r="B18" s="13">
        <v>43524</v>
      </c>
      <c r="C18" s="12" t="s">
        <v>56</v>
      </c>
      <c r="D18" s="12" t="s">
        <v>51</v>
      </c>
      <c r="E18" s="14" t="s">
        <v>53</v>
      </c>
      <c r="F18" s="15"/>
      <c r="G18" s="12" t="s">
        <v>85</v>
      </c>
      <c r="H18" s="16">
        <v>1300</v>
      </c>
      <c r="I18" s="44">
        <f>H18*119%</f>
        <v>1547</v>
      </c>
      <c r="J18" s="14" t="s">
        <v>26</v>
      </c>
      <c r="K18" s="17" t="s">
        <v>17</v>
      </c>
      <c r="L18" s="18" t="s">
        <v>31</v>
      </c>
    </row>
    <row r="19" spans="1:12" ht="45" hidden="1" x14ac:dyDescent="0.25">
      <c r="A19" s="12">
        <v>62</v>
      </c>
      <c r="B19" s="13">
        <v>43549</v>
      </c>
      <c r="C19" s="12" t="s">
        <v>56</v>
      </c>
      <c r="D19" s="12" t="s">
        <v>51</v>
      </c>
      <c r="E19" s="14" t="s">
        <v>53</v>
      </c>
      <c r="F19" s="15"/>
      <c r="G19" s="12" t="s">
        <v>98</v>
      </c>
      <c r="H19" s="16">
        <v>1300</v>
      </c>
      <c r="I19" s="44">
        <f>H19*119%</f>
        <v>1547</v>
      </c>
      <c r="J19" s="14" t="s">
        <v>26</v>
      </c>
      <c r="K19" s="17" t="s">
        <v>17</v>
      </c>
      <c r="L19" s="18" t="s">
        <v>31</v>
      </c>
    </row>
    <row r="20" spans="1:12" ht="30" hidden="1" x14ac:dyDescent="0.25">
      <c r="A20" s="12">
        <v>13</v>
      </c>
      <c r="B20" s="13">
        <v>43494</v>
      </c>
      <c r="C20" s="12" t="s">
        <v>63</v>
      </c>
      <c r="D20" s="12" t="s">
        <v>30</v>
      </c>
      <c r="E20" s="14" t="s">
        <v>54</v>
      </c>
      <c r="F20" s="15"/>
      <c r="G20" s="12" t="s">
        <v>28</v>
      </c>
      <c r="H20" s="16">
        <v>1361</v>
      </c>
      <c r="I20" s="44">
        <v>1619.59</v>
      </c>
      <c r="J20" s="14" t="s">
        <v>26</v>
      </c>
      <c r="K20" s="17" t="s">
        <v>17</v>
      </c>
      <c r="L20" s="18" t="s">
        <v>31</v>
      </c>
    </row>
    <row r="21" spans="1:12" ht="30" hidden="1" x14ac:dyDescent="0.25">
      <c r="A21" s="12">
        <v>28</v>
      </c>
      <c r="B21" s="13">
        <v>43524</v>
      </c>
      <c r="C21" s="12" t="s">
        <v>63</v>
      </c>
      <c r="D21" s="12" t="s">
        <v>30</v>
      </c>
      <c r="E21" s="14" t="s">
        <v>54</v>
      </c>
      <c r="F21" s="15"/>
      <c r="G21" s="12" t="s">
        <v>85</v>
      </c>
      <c r="H21" s="16">
        <v>1361</v>
      </c>
      <c r="I21" s="44">
        <f t="shared" ref="I21:I26" si="0">H21*119%</f>
        <v>1619.59</v>
      </c>
      <c r="J21" s="14" t="s">
        <v>26</v>
      </c>
      <c r="K21" s="17" t="s">
        <v>17</v>
      </c>
      <c r="L21" s="18" t="s">
        <v>31</v>
      </c>
    </row>
    <row r="22" spans="1:12" ht="30" hidden="1" x14ac:dyDescent="0.25">
      <c r="A22" s="12">
        <v>61</v>
      </c>
      <c r="B22" s="13">
        <v>43549</v>
      </c>
      <c r="C22" s="12" t="s">
        <v>63</v>
      </c>
      <c r="D22" s="12" t="s">
        <v>30</v>
      </c>
      <c r="E22" s="14" t="s">
        <v>54</v>
      </c>
      <c r="F22" s="15"/>
      <c r="G22" s="12" t="s">
        <v>98</v>
      </c>
      <c r="H22" s="16">
        <v>1361</v>
      </c>
      <c r="I22" s="44">
        <f t="shared" si="0"/>
        <v>1619.59</v>
      </c>
      <c r="J22" s="14" t="s">
        <v>26</v>
      </c>
      <c r="K22" s="17" t="s">
        <v>17</v>
      </c>
      <c r="L22" s="18" t="s">
        <v>31</v>
      </c>
    </row>
    <row r="23" spans="1:12" ht="75" hidden="1" x14ac:dyDescent="0.25">
      <c r="A23" s="12">
        <v>23</v>
      </c>
      <c r="B23" s="13">
        <v>43496</v>
      </c>
      <c r="C23" s="12" t="s">
        <v>79</v>
      </c>
      <c r="D23" s="12" t="s">
        <v>30</v>
      </c>
      <c r="E23" s="14" t="s">
        <v>80</v>
      </c>
      <c r="F23" s="14" t="s">
        <v>81</v>
      </c>
      <c r="G23" s="12" t="s">
        <v>28</v>
      </c>
      <c r="H23" s="16">
        <v>1552.5</v>
      </c>
      <c r="I23" s="44">
        <f t="shared" si="0"/>
        <v>1847.4749999999999</v>
      </c>
      <c r="J23" s="14" t="s">
        <v>26</v>
      </c>
      <c r="K23" s="17" t="s">
        <v>17</v>
      </c>
      <c r="L23" s="18" t="s">
        <v>31</v>
      </c>
    </row>
    <row r="24" spans="1:12" ht="75" hidden="1" x14ac:dyDescent="0.25">
      <c r="A24" s="12">
        <v>33</v>
      </c>
      <c r="B24" s="13">
        <v>43524</v>
      </c>
      <c r="C24" s="12" t="s">
        <v>79</v>
      </c>
      <c r="D24" s="12" t="s">
        <v>30</v>
      </c>
      <c r="E24" s="14" t="s">
        <v>80</v>
      </c>
      <c r="F24" s="14" t="s">
        <v>81</v>
      </c>
      <c r="G24" s="12" t="s">
        <v>85</v>
      </c>
      <c r="H24" s="16">
        <v>1552.5</v>
      </c>
      <c r="I24" s="44">
        <f t="shared" si="0"/>
        <v>1847.4749999999999</v>
      </c>
      <c r="J24" s="14" t="s">
        <v>26</v>
      </c>
      <c r="K24" s="17" t="s">
        <v>17</v>
      </c>
      <c r="L24" s="18" t="s">
        <v>31</v>
      </c>
    </row>
    <row r="25" spans="1:12" ht="45" hidden="1" x14ac:dyDescent="0.25">
      <c r="A25" s="12">
        <v>35</v>
      </c>
      <c r="B25" s="13">
        <v>43524</v>
      </c>
      <c r="C25" s="12" t="s">
        <v>48</v>
      </c>
      <c r="D25" s="12" t="s">
        <v>30</v>
      </c>
      <c r="E25" s="14" t="s">
        <v>49</v>
      </c>
      <c r="F25" s="14" t="s">
        <v>50</v>
      </c>
      <c r="G25" s="12" t="s">
        <v>85</v>
      </c>
      <c r="H25" s="16">
        <v>1728</v>
      </c>
      <c r="I25" s="44">
        <f t="shared" si="0"/>
        <v>2056.3199999999997</v>
      </c>
      <c r="J25" s="14" t="s">
        <v>26</v>
      </c>
      <c r="K25" s="17" t="s">
        <v>17</v>
      </c>
      <c r="L25" s="18" t="s">
        <v>31</v>
      </c>
    </row>
    <row r="26" spans="1:12" ht="45" hidden="1" x14ac:dyDescent="0.25">
      <c r="A26" s="12">
        <v>60</v>
      </c>
      <c r="B26" s="13">
        <v>43549</v>
      </c>
      <c r="C26" s="12" t="s">
        <v>48</v>
      </c>
      <c r="D26" s="12" t="s">
        <v>30</v>
      </c>
      <c r="E26" s="14" t="s">
        <v>49</v>
      </c>
      <c r="F26" s="14" t="s">
        <v>50</v>
      </c>
      <c r="G26" s="12" t="s">
        <v>98</v>
      </c>
      <c r="H26" s="16">
        <v>1728</v>
      </c>
      <c r="I26" s="44">
        <f t="shared" si="0"/>
        <v>2056.3199999999997</v>
      </c>
      <c r="J26" s="14" t="s">
        <v>26</v>
      </c>
      <c r="K26" s="17" t="s">
        <v>17</v>
      </c>
      <c r="L26" s="18" t="s">
        <v>31</v>
      </c>
    </row>
    <row r="27" spans="1:12" ht="45" hidden="1" x14ac:dyDescent="0.25">
      <c r="A27" s="12">
        <v>14</v>
      </c>
      <c r="B27" s="13">
        <v>43494</v>
      </c>
      <c r="C27" s="12" t="s">
        <v>48</v>
      </c>
      <c r="D27" s="12" t="s">
        <v>30</v>
      </c>
      <c r="E27" s="14" t="s">
        <v>49</v>
      </c>
      <c r="F27" s="14" t="s">
        <v>50</v>
      </c>
      <c r="G27" s="12" t="s">
        <v>28</v>
      </c>
      <c r="H27" s="16">
        <v>1728</v>
      </c>
      <c r="I27" s="44">
        <v>2056.3200000000002</v>
      </c>
      <c r="J27" s="14" t="s">
        <v>26</v>
      </c>
      <c r="K27" s="17" t="s">
        <v>17</v>
      </c>
      <c r="L27" s="18" t="s">
        <v>31</v>
      </c>
    </row>
    <row r="28" spans="1:12" ht="60" hidden="1" x14ac:dyDescent="0.25">
      <c r="A28" s="12">
        <v>21</v>
      </c>
      <c r="B28" s="13">
        <v>43496</v>
      </c>
      <c r="C28" s="12" t="s">
        <v>74</v>
      </c>
      <c r="D28" s="12" t="s">
        <v>33</v>
      </c>
      <c r="E28" s="14" t="s">
        <v>75</v>
      </c>
      <c r="F28" s="40" t="s">
        <v>137</v>
      </c>
      <c r="G28" s="12" t="s">
        <v>28</v>
      </c>
      <c r="H28" s="16">
        <v>1855</v>
      </c>
      <c r="I28" s="44">
        <f>H28*119%</f>
        <v>2207.4499999999998</v>
      </c>
      <c r="J28" s="14" t="s">
        <v>22</v>
      </c>
      <c r="K28" s="17" t="s">
        <v>17</v>
      </c>
      <c r="L28" s="18" t="s">
        <v>31</v>
      </c>
    </row>
    <row r="29" spans="1:12" ht="60" hidden="1" x14ac:dyDescent="0.25">
      <c r="A29" s="12">
        <v>38</v>
      </c>
      <c r="B29" s="13">
        <v>43524</v>
      </c>
      <c r="C29" s="12" t="s">
        <v>74</v>
      </c>
      <c r="D29" s="12" t="s">
        <v>33</v>
      </c>
      <c r="E29" s="14" t="s">
        <v>75</v>
      </c>
      <c r="F29" s="41" t="s">
        <v>137</v>
      </c>
      <c r="G29" s="12" t="s">
        <v>85</v>
      </c>
      <c r="H29" s="16">
        <v>1855</v>
      </c>
      <c r="I29" s="44">
        <f>H29*119%</f>
        <v>2207.4499999999998</v>
      </c>
      <c r="J29" s="14" t="s">
        <v>22</v>
      </c>
      <c r="K29" s="17" t="s">
        <v>17</v>
      </c>
      <c r="L29" s="18" t="s">
        <v>31</v>
      </c>
    </row>
    <row r="30" spans="1:12" ht="60" hidden="1" x14ac:dyDescent="0.25">
      <c r="A30" s="12">
        <v>56</v>
      </c>
      <c r="B30" s="13">
        <v>43549</v>
      </c>
      <c r="C30" s="12" t="s">
        <v>74</v>
      </c>
      <c r="D30" s="12" t="s">
        <v>33</v>
      </c>
      <c r="E30" s="14" t="s">
        <v>75</v>
      </c>
      <c r="F30" s="39" t="s">
        <v>137</v>
      </c>
      <c r="G30" s="12" t="s">
        <v>98</v>
      </c>
      <c r="H30" s="16">
        <v>1855</v>
      </c>
      <c r="I30" s="44">
        <f>H30*119%</f>
        <v>2207.4499999999998</v>
      </c>
      <c r="J30" s="14" t="s">
        <v>22</v>
      </c>
      <c r="K30" s="17" t="s">
        <v>17</v>
      </c>
      <c r="L30" s="18" t="s">
        <v>31</v>
      </c>
    </row>
    <row r="31" spans="1:12" ht="30" hidden="1" x14ac:dyDescent="0.25">
      <c r="A31" s="12">
        <v>10</v>
      </c>
      <c r="B31" s="13">
        <v>43494</v>
      </c>
      <c r="C31" s="12" t="s">
        <v>41</v>
      </c>
      <c r="D31" s="12" t="s">
        <v>5</v>
      </c>
      <c r="E31" s="14" t="s">
        <v>42</v>
      </c>
      <c r="F31" s="15"/>
      <c r="G31" s="12" t="s">
        <v>28</v>
      </c>
      <c r="H31" s="16">
        <v>2262.38</v>
      </c>
      <c r="I31" s="44">
        <v>2692.23</v>
      </c>
      <c r="J31" s="14" t="s">
        <v>26</v>
      </c>
      <c r="K31" s="17" t="s">
        <v>17</v>
      </c>
      <c r="L31" s="18" t="s">
        <v>31</v>
      </c>
    </row>
    <row r="32" spans="1:12" ht="30" hidden="1" x14ac:dyDescent="0.25">
      <c r="A32" s="12">
        <v>44</v>
      </c>
      <c r="B32" s="13">
        <v>43524</v>
      </c>
      <c r="C32" s="12" t="s">
        <v>41</v>
      </c>
      <c r="D32" s="12" t="s">
        <v>5</v>
      </c>
      <c r="E32" s="14" t="s">
        <v>42</v>
      </c>
      <c r="F32" s="15"/>
      <c r="G32" s="12" t="s">
        <v>85</v>
      </c>
      <c r="H32" s="12">
        <v>2262.38</v>
      </c>
      <c r="I32" s="44">
        <f>H32*119%</f>
        <v>2692.2321999999999</v>
      </c>
      <c r="J32" s="14" t="s">
        <v>26</v>
      </c>
      <c r="K32" s="17" t="s">
        <v>17</v>
      </c>
      <c r="L32" s="18" t="s">
        <v>31</v>
      </c>
    </row>
    <row r="33" spans="1:12" ht="30" hidden="1" x14ac:dyDescent="0.25">
      <c r="A33" s="12">
        <v>50</v>
      </c>
      <c r="B33" s="13">
        <v>43549</v>
      </c>
      <c r="C33" s="12" t="s">
        <v>41</v>
      </c>
      <c r="D33" s="12" t="s">
        <v>5</v>
      </c>
      <c r="E33" s="14" t="s">
        <v>42</v>
      </c>
      <c r="F33" s="15"/>
      <c r="G33" s="12" t="s">
        <v>98</v>
      </c>
      <c r="H33" s="12">
        <v>2262.38</v>
      </c>
      <c r="I33" s="44">
        <f>H33*119%</f>
        <v>2692.2321999999999</v>
      </c>
      <c r="J33" s="14" t="s">
        <v>26</v>
      </c>
      <c r="K33" s="17" t="s">
        <v>17</v>
      </c>
      <c r="L33" s="18" t="s">
        <v>31</v>
      </c>
    </row>
    <row r="34" spans="1:12" ht="30" hidden="1" x14ac:dyDescent="0.25">
      <c r="A34" s="12">
        <v>19</v>
      </c>
      <c r="B34" s="13">
        <v>43496</v>
      </c>
      <c r="C34" s="12" t="s">
        <v>68</v>
      </c>
      <c r="D34" s="12" t="s">
        <v>30</v>
      </c>
      <c r="E34" s="14" t="s">
        <v>69</v>
      </c>
      <c r="F34" s="14" t="s">
        <v>70</v>
      </c>
      <c r="G34" s="12" t="s">
        <v>28</v>
      </c>
      <c r="H34" s="16">
        <v>2700</v>
      </c>
      <c r="I34" s="44">
        <f>H34*119%</f>
        <v>3213</v>
      </c>
      <c r="J34" s="14" t="s">
        <v>26</v>
      </c>
      <c r="K34" s="17" t="s">
        <v>17</v>
      </c>
      <c r="L34" s="18" t="s">
        <v>31</v>
      </c>
    </row>
    <row r="35" spans="1:12" ht="30" hidden="1" x14ac:dyDescent="0.25">
      <c r="A35" s="12">
        <v>34</v>
      </c>
      <c r="B35" s="13">
        <v>43524</v>
      </c>
      <c r="C35" s="12" t="s">
        <v>68</v>
      </c>
      <c r="D35" s="12" t="s">
        <v>30</v>
      </c>
      <c r="E35" s="14" t="s">
        <v>69</v>
      </c>
      <c r="F35" s="14" t="s">
        <v>70</v>
      </c>
      <c r="G35" s="12" t="s">
        <v>85</v>
      </c>
      <c r="H35" s="16">
        <v>2700</v>
      </c>
      <c r="I35" s="44">
        <f>H35*119%</f>
        <v>3213</v>
      </c>
      <c r="J35" s="14" t="s">
        <v>26</v>
      </c>
      <c r="K35" s="17" t="s">
        <v>17</v>
      </c>
      <c r="L35" s="18" t="s">
        <v>31</v>
      </c>
    </row>
    <row r="36" spans="1:12" ht="30" hidden="1" x14ac:dyDescent="0.25">
      <c r="A36" s="12">
        <v>58</v>
      </c>
      <c r="B36" s="13">
        <v>43549</v>
      </c>
      <c r="C36" s="12" t="s">
        <v>68</v>
      </c>
      <c r="D36" s="12" t="s">
        <v>30</v>
      </c>
      <c r="E36" s="14" t="s">
        <v>69</v>
      </c>
      <c r="F36" s="14" t="s">
        <v>70</v>
      </c>
      <c r="G36" s="12" t="s">
        <v>98</v>
      </c>
      <c r="H36" s="16">
        <v>2700</v>
      </c>
      <c r="I36" s="44">
        <f>H36*119%</f>
        <v>3213</v>
      </c>
      <c r="J36" s="14" t="s">
        <v>26</v>
      </c>
      <c r="K36" s="17" t="s">
        <v>17</v>
      </c>
      <c r="L36" s="18" t="s">
        <v>31</v>
      </c>
    </row>
    <row r="37" spans="1:12" ht="30" hidden="1" x14ac:dyDescent="0.25">
      <c r="A37" s="12">
        <v>46</v>
      </c>
      <c r="B37" s="13">
        <v>43537</v>
      </c>
      <c r="C37" s="12" t="s">
        <v>88</v>
      </c>
      <c r="D37" s="12" t="s">
        <v>29</v>
      </c>
      <c r="E37" s="14" t="s">
        <v>89</v>
      </c>
      <c r="F37" s="39" t="s">
        <v>139</v>
      </c>
      <c r="G37" s="15"/>
      <c r="H37" s="12">
        <v>3100</v>
      </c>
      <c r="I37" s="44">
        <f>H37*105%</f>
        <v>3255</v>
      </c>
      <c r="J37" s="14" t="s">
        <v>26</v>
      </c>
      <c r="K37" s="17" t="s">
        <v>17</v>
      </c>
      <c r="L37" s="18" t="s">
        <v>4</v>
      </c>
    </row>
    <row r="38" spans="1:12" ht="30" hidden="1" x14ac:dyDescent="0.25">
      <c r="A38" s="12">
        <v>47</v>
      </c>
      <c r="B38" s="13">
        <v>43537</v>
      </c>
      <c r="C38" s="12" t="s">
        <v>92</v>
      </c>
      <c r="D38" s="12" t="s">
        <v>29</v>
      </c>
      <c r="E38" s="14" t="s">
        <v>93</v>
      </c>
      <c r="F38" s="39" t="s">
        <v>139</v>
      </c>
      <c r="G38" s="15"/>
      <c r="H38" s="12">
        <v>3257.8</v>
      </c>
      <c r="I38" s="44">
        <f>H38</f>
        <v>3257.8</v>
      </c>
      <c r="J38" s="14" t="s">
        <v>26</v>
      </c>
      <c r="K38" s="17" t="s">
        <v>17</v>
      </c>
      <c r="L38" s="18" t="s">
        <v>4</v>
      </c>
    </row>
    <row r="39" spans="1:12" ht="30" hidden="1" x14ac:dyDescent="0.25">
      <c r="A39" s="12">
        <v>48</v>
      </c>
      <c r="B39" s="13">
        <v>43537</v>
      </c>
      <c r="C39" s="12" t="s">
        <v>94</v>
      </c>
      <c r="D39" s="12" t="s">
        <v>29</v>
      </c>
      <c r="E39" s="14" t="s">
        <v>95</v>
      </c>
      <c r="F39" s="39" t="s">
        <v>139</v>
      </c>
      <c r="G39" s="15"/>
      <c r="H39" s="12">
        <v>3161.9</v>
      </c>
      <c r="I39" s="44">
        <f>H39*105%</f>
        <v>3319.9950000000003</v>
      </c>
      <c r="J39" s="14" t="s">
        <v>26</v>
      </c>
      <c r="K39" s="17" t="s">
        <v>17</v>
      </c>
      <c r="L39" s="18" t="s">
        <v>4</v>
      </c>
    </row>
    <row r="40" spans="1:12" ht="30" hidden="1" x14ac:dyDescent="0.25">
      <c r="A40" s="12">
        <v>49</v>
      </c>
      <c r="B40" s="13">
        <v>43537</v>
      </c>
      <c r="C40" s="12" t="s">
        <v>96</v>
      </c>
      <c r="D40" s="12" t="s">
        <v>29</v>
      </c>
      <c r="E40" s="14" t="s">
        <v>97</v>
      </c>
      <c r="F40" s="39" t="s">
        <v>139</v>
      </c>
      <c r="G40" s="15"/>
      <c r="H40" s="12">
        <v>3193.81</v>
      </c>
      <c r="I40" s="44">
        <f>H40*105%</f>
        <v>3353.5005000000001</v>
      </c>
      <c r="J40" s="14" t="s">
        <v>26</v>
      </c>
      <c r="K40" s="17" t="s">
        <v>17</v>
      </c>
      <c r="L40" s="18" t="s">
        <v>4</v>
      </c>
    </row>
    <row r="41" spans="1:12" ht="30" hidden="1" x14ac:dyDescent="0.25">
      <c r="A41" s="12">
        <v>67</v>
      </c>
      <c r="B41" s="13">
        <v>43552</v>
      </c>
      <c r="C41" s="12" t="s">
        <v>61</v>
      </c>
      <c r="D41" s="12" t="s">
        <v>5</v>
      </c>
      <c r="E41" s="14" t="s">
        <v>37</v>
      </c>
      <c r="F41" s="14" t="s">
        <v>38</v>
      </c>
      <c r="G41" s="12" t="s">
        <v>98</v>
      </c>
      <c r="H41" s="12">
        <v>3501.71</v>
      </c>
      <c r="I41" s="44">
        <f>H41*119%</f>
        <v>4167.0348999999997</v>
      </c>
      <c r="J41" s="14" t="s">
        <v>26</v>
      </c>
      <c r="K41" s="17" t="s">
        <v>17</v>
      </c>
      <c r="L41" s="18" t="s">
        <v>31</v>
      </c>
    </row>
    <row r="42" spans="1:12" ht="30" hidden="1" x14ac:dyDescent="0.25">
      <c r="A42" s="12">
        <v>31</v>
      </c>
      <c r="B42" s="13">
        <v>43524</v>
      </c>
      <c r="C42" s="12" t="s">
        <v>61</v>
      </c>
      <c r="D42" s="12" t="s">
        <v>5</v>
      </c>
      <c r="E42" s="14" t="s">
        <v>37</v>
      </c>
      <c r="F42" s="14" t="s">
        <v>38</v>
      </c>
      <c r="G42" s="12" t="s">
        <v>85</v>
      </c>
      <c r="H42" s="12">
        <v>3877.81</v>
      </c>
      <c r="I42" s="44">
        <v>4614.6000000000004</v>
      </c>
      <c r="J42" s="14" t="s">
        <v>26</v>
      </c>
      <c r="K42" s="17" t="s">
        <v>17</v>
      </c>
      <c r="L42" s="18" t="s">
        <v>31</v>
      </c>
    </row>
    <row r="43" spans="1:12" ht="75" hidden="1" x14ac:dyDescent="0.25">
      <c r="A43" s="12">
        <v>88</v>
      </c>
      <c r="B43" s="13">
        <v>43587</v>
      </c>
      <c r="C43" s="12" t="s">
        <v>108</v>
      </c>
      <c r="D43" s="12" t="s">
        <v>29</v>
      </c>
      <c r="E43" s="14" t="s">
        <v>80</v>
      </c>
      <c r="F43" s="14" t="s">
        <v>81</v>
      </c>
      <c r="G43" s="12" t="s">
        <v>106</v>
      </c>
      <c r="H43" s="16">
        <v>3920</v>
      </c>
      <c r="I43" s="44">
        <f>H43*119%</f>
        <v>4664.8</v>
      </c>
      <c r="J43" s="14" t="s">
        <v>26</v>
      </c>
      <c r="K43" s="17" t="s">
        <v>17</v>
      </c>
      <c r="L43" s="18" t="s">
        <v>31</v>
      </c>
    </row>
    <row r="44" spans="1:12" ht="30" hidden="1" x14ac:dyDescent="0.25">
      <c r="A44" s="12">
        <v>8</v>
      </c>
      <c r="B44" s="13">
        <v>43493</v>
      </c>
      <c r="C44" s="12" t="s">
        <v>61</v>
      </c>
      <c r="D44" s="12" t="s">
        <v>5</v>
      </c>
      <c r="E44" s="14" t="s">
        <v>37</v>
      </c>
      <c r="F44" s="14" t="s">
        <v>38</v>
      </c>
      <c r="G44" s="12" t="s">
        <v>28</v>
      </c>
      <c r="H44" s="16">
        <v>3985.8</v>
      </c>
      <c r="I44" s="44">
        <v>4743.1000000000004</v>
      </c>
      <c r="J44" s="14" t="s">
        <v>26</v>
      </c>
      <c r="K44" s="17" t="s">
        <v>17</v>
      </c>
      <c r="L44" s="18" t="s">
        <v>31</v>
      </c>
    </row>
    <row r="45" spans="1:12" ht="45" hidden="1" x14ac:dyDescent="0.25">
      <c r="A45" s="12">
        <v>20</v>
      </c>
      <c r="B45" s="13">
        <v>43496</v>
      </c>
      <c r="C45" s="12" t="s">
        <v>71</v>
      </c>
      <c r="D45" s="12" t="s">
        <v>30</v>
      </c>
      <c r="E45" s="14" t="s">
        <v>72</v>
      </c>
      <c r="F45" s="14" t="s">
        <v>73</v>
      </c>
      <c r="G45" s="12" t="s">
        <v>28</v>
      </c>
      <c r="H45" s="16">
        <v>4668.53</v>
      </c>
      <c r="I45" s="44">
        <f>H45*119%</f>
        <v>5555.5506999999998</v>
      </c>
      <c r="J45" s="14" t="s">
        <v>26</v>
      </c>
      <c r="K45" s="17" t="s">
        <v>17</v>
      </c>
      <c r="L45" s="18" t="s">
        <v>31</v>
      </c>
    </row>
    <row r="46" spans="1:12" ht="45" hidden="1" x14ac:dyDescent="0.25">
      <c r="A46" s="12">
        <v>27</v>
      </c>
      <c r="B46" s="13">
        <v>43523</v>
      </c>
      <c r="C46" s="12" t="s">
        <v>71</v>
      </c>
      <c r="D46" s="12" t="s">
        <v>30</v>
      </c>
      <c r="E46" s="14" t="s">
        <v>72</v>
      </c>
      <c r="F46" s="14" t="s">
        <v>73</v>
      </c>
      <c r="G46" s="12" t="s">
        <v>85</v>
      </c>
      <c r="H46" s="12">
        <v>4668.53</v>
      </c>
      <c r="I46" s="44">
        <f>H46*119%</f>
        <v>5555.5506999999998</v>
      </c>
      <c r="J46" s="14" t="s">
        <v>26</v>
      </c>
      <c r="K46" s="17" t="s">
        <v>17</v>
      </c>
      <c r="L46" s="18" t="s">
        <v>31</v>
      </c>
    </row>
    <row r="47" spans="1:12" ht="45" hidden="1" x14ac:dyDescent="0.25">
      <c r="A47" s="12">
        <v>55</v>
      </c>
      <c r="B47" s="13">
        <v>43549</v>
      </c>
      <c r="C47" s="12" t="s">
        <v>71</v>
      </c>
      <c r="D47" s="12" t="s">
        <v>30</v>
      </c>
      <c r="E47" s="14" t="s">
        <v>72</v>
      </c>
      <c r="F47" s="14" t="s">
        <v>73</v>
      </c>
      <c r="G47" s="12" t="s">
        <v>98</v>
      </c>
      <c r="H47" s="12">
        <v>4668.53</v>
      </c>
      <c r="I47" s="44">
        <f>H47*119%</f>
        <v>5555.5506999999998</v>
      </c>
      <c r="J47" s="14" t="s">
        <v>26</v>
      </c>
      <c r="K47" s="17" t="s">
        <v>17</v>
      </c>
      <c r="L47" s="18" t="s">
        <v>31</v>
      </c>
    </row>
    <row r="48" spans="1:12" ht="60" hidden="1" x14ac:dyDescent="0.25">
      <c r="A48" s="12">
        <v>3</v>
      </c>
      <c r="B48" s="13">
        <v>43490</v>
      </c>
      <c r="C48" s="12" t="s">
        <v>58</v>
      </c>
      <c r="D48" s="12" t="s">
        <v>6</v>
      </c>
      <c r="E48" s="14" t="s">
        <v>23</v>
      </c>
      <c r="F48" s="14" t="s">
        <v>24</v>
      </c>
      <c r="G48" s="14" t="s">
        <v>25</v>
      </c>
      <c r="H48" s="16">
        <v>5063.8</v>
      </c>
      <c r="I48" s="44">
        <v>6025.92</v>
      </c>
      <c r="J48" s="14" t="s">
        <v>26</v>
      </c>
      <c r="K48" s="17" t="s">
        <v>17</v>
      </c>
      <c r="L48" s="18" t="s">
        <v>4</v>
      </c>
    </row>
    <row r="49" spans="1:12" hidden="1" x14ac:dyDescent="0.25">
      <c r="A49" s="12">
        <v>4</v>
      </c>
      <c r="B49" s="13">
        <v>43493</v>
      </c>
      <c r="C49" s="12" t="s">
        <v>59</v>
      </c>
      <c r="D49" s="12" t="s">
        <v>30</v>
      </c>
      <c r="E49" s="12" t="s">
        <v>27</v>
      </c>
      <c r="F49" s="15" t="s">
        <v>138</v>
      </c>
      <c r="G49" s="12" t="s">
        <v>28</v>
      </c>
      <c r="H49" s="16">
        <v>5164</v>
      </c>
      <c r="I49" s="44">
        <v>6145.16</v>
      </c>
      <c r="J49" s="14" t="s">
        <v>26</v>
      </c>
      <c r="K49" s="17" t="s">
        <v>17</v>
      </c>
      <c r="L49" s="18" t="s">
        <v>31</v>
      </c>
    </row>
    <row r="50" spans="1:12" ht="30" hidden="1" x14ac:dyDescent="0.25">
      <c r="A50" s="12">
        <v>96</v>
      </c>
      <c r="B50" s="13">
        <v>43635</v>
      </c>
      <c r="C50" s="12" t="s">
        <v>119</v>
      </c>
      <c r="D50" s="12" t="s">
        <v>29</v>
      </c>
      <c r="E50" s="14" t="s">
        <v>120</v>
      </c>
      <c r="F50" s="15"/>
      <c r="G50" s="38" t="s">
        <v>91</v>
      </c>
      <c r="H50" s="16">
        <v>7623</v>
      </c>
      <c r="I50" s="44">
        <v>7623</v>
      </c>
      <c r="J50" s="14" t="s">
        <v>26</v>
      </c>
      <c r="K50" s="17" t="s">
        <v>17</v>
      </c>
      <c r="L50" s="18" t="s">
        <v>31</v>
      </c>
    </row>
    <row r="51" spans="1:12" ht="45" hidden="1" x14ac:dyDescent="0.25">
      <c r="A51" s="12">
        <v>36</v>
      </c>
      <c r="B51" s="13">
        <v>43524</v>
      </c>
      <c r="C51" s="12" t="s">
        <v>59</v>
      </c>
      <c r="D51" s="12" t="s">
        <v>29</v>
      </c>
      <c r="E51" s="12" t="s">
        <v>27</v>
      </c>
      <c r="F51" s="39" t="s">
        <v>138</v>
      </c>
      <c r="G51" s="12" t="s">
        <v>85</v>
      </c>
      <c r="H51" s="16">
        <v>6780</v>
      </c>
      <c r="I51" s="44">
        <f>H51*119%</f>
        <v>8068.2</v>
      </c>
      <c r="J51" s="14" t="s">
        <v>26</v>
      </c>
      <c r="K51" s="17" t="s">
        <v>17</v>
      </c>
      <c r="L51" s="18" t="s">
        <v>31</v>
      </c>
    </row>
    <row r="52" spans="1:12" ht="45" hidden="1" x14ac:dyDescent="0.25">
      <c r="A52" s="12">
        <v>64</v>
      </c>
      <c r="B52" s="13">
        <v>43552</v>
      </c>
      <c r="C52" s="12" t="s">
        <v>59</v>
      </c>
      <c r="D52" s="12" t="s">
        <v>29</v>
      </c>
      <c r="E52" s="12" t="s">
        <v>27</v>
      </c>
      <c r="F52" s="39" t="s">
        <v>138</v>
      </c>
      <c r="G52" s="12" t="s">
        <v>98</v>
      </c>
      <c r="H52" s="16">
        <v>6780</v>
      </c>
      <c r="I52" s="44">
        <f>H52*119%</f>
        <v>8068.2</v>
      </c>
      <c r="J52" s="14" t="s">
        <v>26</v>
      </c>
      <c r="K52" s="17" t="s">
        <v>17</v>
      </c>
      <c r="L52" s="18" t="s">
        <v>31</v>
      </c>
    </row>
    <row r="53" spans="1:12" ht="45" hidden="1" x14ac:dyDescent="0.25">
      <c r="A53" s="12">
        <v>80</v>
      </c>
      <c r="B53" s="13">
        <v>43573</v>
      </c>
      <c r="C53" s="12" t="s">
        <v>63</v>
      </c>
      <c r="D53" s="12" t="s">
        <v>29</v>
      </c>
      <c r="E53" s="14" t="s">
        <v>53</v>
      </c>
      <c r="F53" s="15"/>
      <c r="G53" s="12" t="s">
        <v>106</v>
      </c>
      <c r="H53" s="4">
        <v>6840</v>
      </c>
      <c r="I53" s="44">
        <f>H53*119%</f>
        <v>8139.5999999999995</v>
      </c>
      <c r="J53" s="14" t="s">
        <v>26</v>
      </c>
      <c r="K53" s="17" t="s">
        <v>17</v>
      </c>
      <c r="L53" s="18" t="s">
        <v>31</v>
      </c>
    </row>
    <row r="54" spans="1:12" ht="60" hidden="1" x14ac:dyDescent="0.25">
      <c r="A54" s="19">
        <v>72</v>
      </c>
      <c r="B54" s="20">
        <v>43571</v>
      </c>
      <c r="C54" s="21" t="s">
        <v>76</v>
      </c>
      <c r="D54" s="21" t="s">
        <v>29</v>
      </c>
      <c r="E54" s="21" t="s">
        <v>77</v>
      </c>
      <c r="F54" s="21" t="s">
        <v>78</v>
      </c>
      <c r="G54" s="19" t="s">
        <v>106</v>
      </c>
      <c r="H54" s="22">
        <v>7520</v>
      </c>
      <c r="I54" s="47">
        <f>H54*119%</f>
        <v>8948.7999999999993</v>
      </c>
      <c r="J54" s="23" t="s">
        <v>17</v>
      </c>
      <c r="K54" s="23" t="s">
        <v>17</v>
      </c>
      <c r="L54" s="24" t="s">
        <v>31</v>
      </c>
    </row>
    <row r="55" spans="1:12" ht="30" hidden="1" x14ac:dyDescent="0.25">
      <c r="A55" s="12">
        <v>12</v>
      </c>
      <c r="B55" s="13">
        <v>43494</v>
      </c>
      <c r="C55" s="12" t="s">
        <v>45</v>
      </c>
      <c r="D55" s="12" t="s">
        <v>29</v>
      </c>
      <c r="E55" s="14" t="s">
        <v>46</v>
      </c>
      <c r="F55" s="14" t="s">
        <v>47</v>
      </c>
      <c r="G55" s="12" t="s">
        <v>28</v>
      </c>
      <c r="H55" s="16">
        <v>9100</v>
      </c>
      <c r="I55" s="44">
        <v>9100</v>
      </c>
      <c r="J55" s="14" t="s">
        <v>26</v>
      </c>
      <c r="K55" s="17" t="s">
        <v>17</v>
      </c>
      <c r="L55" s="18" t="s">
        <v>31</v>
      </c>
    </row>
    <row r="56" spans="1:12" ht="30" hidden="1" x14ac:dyDescent="0.25">
      <c r="A56" s="12">
        <v>39</v>
      </c>
      <c r="B56" s="13">
        <v>43524</v>
      </c>
      <c r="C56" s="12" t="s">
        <v>45</v>
      </c>
      <c r="D56" s="12" t="s">
        <v>29</v>
      </c>
      <c r="E56" s="14" t="s">
        <v>46</v>
      </c>
      <c r="F56" s="14" t="s">
        <v>47</v>
      </c>
      <c r="G56" s="12" t="s">
        <v>85</v>
      </c>
      <c r="H56" s="16">
        <v>9100</v>
      </c>
      <c r="I56" s="44">
        <v>9100</v>
      </c>
      <c r="J56" s="14" t="s">
        <v>26</v>
      </c>
      <c r="K56" s="17" t="s">
        <v>17</v>
      </c>
      <c r="L56" s="18" t="s">
        <v>31</v>
      </c>
    </row>
    <row r="57" spans="1:12" ht="30" hidden="1" x14ac:dyDescent="0.25">
      <c r="A57" s="12">
        <v>65</v>
      </c>
      <c r="B57" s="13">
        <v>43552</v>
      </c>
      <c r="C57" s="12" t="s">
        <v>45</v>
      </c>
      <c r="D57" s="12" t="s">
        <v>29</v>
      </c>
      <c r="E57" s="14" t="s">
        <v>46</v>
      </c>
      <c r="F57" s="14" t="s">
        <v>47</v>
      </c>
      <c r="G57" s="12" t="s">
        <v>98</v>
      </c>
      <c r="H57" s="16">
        <v>9100</v>
      </c>
      <c r="I57" s="44">
        <v>9100</v>
      </c>
      <c r="J57" s="14" t="s">
        <v>26</v>
      </c>
      <c r="K57" s="17" t="s">
        <v>17</v>
      </c>
      <c r="L57" s="18" t="s">
        <v>31</v>
      </c>
    </row>
    <row r="58" spans="1:12" ht="30" hidden="1" x14ac:dyDescent="0.25">
      <c r="A58" s="12">
        <v>81</v>
      </c>
      <c r="B58" s="13">
        <v>43573</v>
      </c>
      <c r="C58" s="12" t="s">
        <v>105</v>
      </c>
      <c r="D58" s="12" t="s">
        <v>29</v>
      </c>
      <c r="E58" s="14" t="s">
        <v>54</v>
      </c>
      <c r="F58" s="15"/>
      <c r="G58" s="12" t="s">
        <v>106</v>
      </c>
      <c r="H58" s="16">
        <v>7800</v>
      </c>
      <c r="I58" s="44">
        <f>H58*119%</f>
        <v>9282</v>
      </c>
      <c r="J58" s="14" t="s">
        <v>26</v>
      </c>
      <c r="K58" s="17" t="s">
        <v>17</v>
      </c>
      <c r="L58" s="18" t="s">
        <v>31</v>
      </c>
    </row>
    <row r="59" spans="1:12" ht="30" hidden="1" x14ac:dyDescent="0.25">
      <c r="A59" s="12">
        <v>18</v>
      </c>
      <c r="B59" s="13">
        <v>43496</v>
      </c>
      <c r="C59" s="12" t="s">
        <v>65</v>
      </c>
      <c r="D59" s="12" t="s">
        <v>29</v>
      </c>
      <c r="E59" s="14" t="s">
        <v>66</v>
      </c>
      <c r="F59" s="14" t="s">
        <v>67</v>
      </c>
      <c r="G59" s="12" t="s">
        <v>28</v>
      </c>
      <c r="H59" s="16">
        <v>8550</v>
      </c>
      <c r="I59" s="44">
        <f>H59*119%</f>
        <v>10174.5</v>
      </c>
      <c r="J59" s="14" t="s">
        <v>26</v>
      </c>
      <c r="K59" s="17" t="s">
        <v>17</v>
      </c>
      <c r="L59" s="18" t="s">
        <v>31</v>
      </c>
    </row>
    <row r="60" spans="1:12" ht="30" hidden="1" x14ac:dyDescent="0.25">
      <c r="A60" s="12">
        <v>41</v>
      </c>
      <c r="B60" s="13">
        <v>43524</v>
      </c>
      <c r="C60" s="12" t="s">
        <v>65</v>
      </c>
      <c r="D60" s="12" t="s">
        <v>29</v>
      </c>
      <c r="E60" s="14" t="s">
        <v>66</v>
      </c>
      <c r="F60" s="14" t="s">
        <v>67</v>
      </c>
      <c r="G60" s="12" t="s">
        <v>85</v>
      </c>
      <c r="H60" s="16">
        <v>8550</v>
      </c>
      <c r="I60" s="44">
        <f>H60*119%</f>
        <v>10174.5</v>
      </c>
      <c r="J60" s="14" t="s">
        <v>26</v>
      </c>
      <c r="K60" s="17" t="s">
        <v>17</v>
      </c>
      <c r="L60" s="18" t="s">
        <v>31</v>
      </c>
    </row>
    <row r="61" spans="1:12" ht="30" hidden="1" x14ac:dyDescent="0.25">
      <c r="A61" s="12">
        <v>51</v>
      </c>
      <c r="B61" s="13">
        <v>43549</v>
      </c>
      <c r="C61" s="12" t="s">
        <v>65</v>
      </c>
      <c r="D61" s="12" t="s">
        <v>29</v>
      </c>
      <c r="E61" s="14" t="s">
        <v>66</v>
      </c>
      <c r="F61" s="14" t="s">
        <v>67</v>
      </c>
      <c r="G61" s="12" t="s">
        <v>98</v>
      </c>
      <c r="H61" s="16">
        <v>8550</v>
      </c>
      <c r="I61" s="44">
        <f>H61*119%</f>
        <v>10174.5</v>
      </c>
      <c r="J61" s="14" t="s">
        <v>26</v>
      </c>
      <c r="K61" s="17" t="s">
        <v>17</v>
      </c>
      <c r="L61" s="18" t="s">
        <v>31</v>
      </c>
    </row>
    <row r="62" spans="1:12" ht="60" hidden="1" x14ac:dyDescent="0.25">
      <c r="A62" s="12">
        <v>87</v>
      </c>
      <c r="B62" s="13">
        <v>43579</v>
      </c>
      <c r="C62" s="14" t="s">
        <v>76</v>
      </c>
      <c r="D62" s="12" t="s">
        <v>29</v>
      </c>
      <c r="E62" s="14" t="s">
        <v>77</v>
      </c>
      <c r="F62" s="14" t="s">
        <v>78</v>
      </c>
      <c r="G62" s="12" t="s">
        <v>106</v>
      </c>
      <c r="H62" s="4">
        <v>8640</v>
      </c>
      <c r="I62" s="44">
        <f>H62*119%</f>
        <v>10281.6</v>
      </c>
      <c r="J62" s="14" t="s">
        <v>26</v>
      </c>
      <c r="K62" s="17" t="s">
        <v>17</v>
      </c>
      <c r="L62" s="18" t="s">
        <v>31</v>
      </c>
    </row>
    <row r="63" spans="1:12" ht="30" hidden="1" x14ac:dyDescent="0.25">
      <c r="A63" s="12">
        <v>42</v>
      </c>
      <c r="B63" s="13">
        <v>43524</v>
      </c>
      <c r="C63" s="12" t="s">
        <v>55</v>
      </c>
      <c r="D63" s="12" t="s">
        <v>33</v>
      </c>
      <c r="E63" s="12" t="s">
        <v>34</v>
      </c>
      <c r="F63" s="15"/>
      <c r="G63" s="12" t="s">
        <v>85</v>
      </c>
      <c r="H63" s="16">
        <v>9788.5</v>
      </c>
      <c r="I63" s="44">
        <v>11648.31</v>
      </c>
      <c r="J63" s="14" t="s">
        <v>22</v>
      </c>
      <c r="K63" s="17" t="s">
        <v>17</v>
      </c>
      <c r="L63" s="18" t="s">
        <v>31</v>
      </c>
    </row>
    <row r="64" spans="1:12" ht="30" hidden="1" x14ac:dyDescent="0.25">
      <c r="A64" s="12">
        <v>52</v>
      </c>
      <c r="B64" s="13">
        <v>43549</v>
      </c>
      <c r="C64" s="12" t="s">
        <v>55</v>
      </c>
      <c r="D64" s="12" t="s">
        <v>33</v>
      </c>
      <c r="E64" s="12" t="s">
        <v>34</v>
      </c>
      <c r="F64" s="15"/>
      <c r="G64" s="12" t="s">
        <v>98</v>
      </c>
      <c r="H64" s="16">
        <v>9788.5</v>
      </c>
      <c r="I64" s="44">
        <v>11648.31</v>
      </c>
      <c r="J64" s="14" t="s">
        <v>22</v>
      </c>
      <c r="K64" s="17" t="s">
        <v>17</v>
      </c>
      <c r="L64" s="18" t="s">
        <v>31</v>
      </c>
    </row>
    <row r="65" spans="1:13" ht="30" hidden="1" x14ac:dyDescent="0.25">
      <c r="A65" s="12">
        <v>6</v>
      </c>
      <c r="B65" s="13">
        <v>43493</v>
      </c>
      <c r="C65" s="12" t="s">
        <v>55</v>
      </c>
      <c r="D65" s="12" t="s">
        <v>33</v>
      </c>
      <c r="E65" s="12" t="s">
        <v>34</v>
      </c>
      <c r="F65" s="15"/>
      <c r="G65" s="12" t="s">
        <v>28</v>
      </c>
      <c r="H65" s="16">
        <v>9788.5</v>
      </c>
      <c r="I65" s="44">
        <v>11648.315000000001</v>
      </c>
      <c r="J65" s="14" t="s">
        <v>22</v>
      </c>
      <c r="K65" s="17" t="s">
        <v>17</v>
      </c>
      <c r="L65" s="18" t="s">
        <v>31</v>
      </c>
    </row>
    <row r="66" spans="1:13" ht="30" hidden="1" x14ac:dyDescent="0.25">
      <c r="A66" s="12">
        <v>92</v>
      </c>
      <c r="B66" s="13">
        <v>43600</v>
      </c>
      <c r="C66" s="12" t="s">
        <v>18</v>
      </c>
      <c r="D66" s="12" t="s">
        <v>29</v>
      </c>
      <c r="E66" s="14" t="s">
        <v>111</v>
      </c>
      <c r="F66" s="14" t="s">
        <v>20</v>
      </c>
      <c r="G66" s="12" t="s">
        <v>21</v>
      </c>
      <c r="H66" s="16">
        <v>9860</v>
      </c>
      <c r="I66" s="44">
        <v>11733.4</v>
      </c>
      <c r="J66" s="14" t="s">
        <v>22</v>
      </c>
      <c r="K66" s="25" t="s">
        <v>17</v>
      </c>
      <c r="L66" s="18" t="s">
        <v>4</v>
      </c>
    </row>
    <row r="67" spans="1:13" ht="45.75" hidden="1" thickBot="1" x14ac:dyDescent="0.3">
      <c r="A67" s="28">
        <v>71</v>
      </c>
      <c r="B67" s="29">
        <v>43571</v>
      </c>
      <c r="C67" s="28" t="s">
        <v>107</v>
      </c>
      <c r="D67" s="28" t="s">
        <v>5</v>
      </c>
      <c r="E67" s="30" t="s">
        <v>35</v>
      </c>
      <c r="F67" s="30" t="s">
        <v>36</v>
      </c>
      <c r="G67" s="28" t="s">
        <v>106</v>
      </c>
      <c r="H67" s="52">
        <v>12000</v>
      </c>
      <c r="I67" s="46">
        <v>12000</v>
      </c>
      <c r="J67" s="14" t="s">
        <v>26</v>
      </c>
      <c r="K67" s="32" t="s">
        <v>17</v>
      </c>
      <c r="L67" s="33" t="s">
        <v>31</v>
      </c>
    </row>
    <row r="68" spans="1:13" ht="60" hidden="1" customHeight="1" x14ac:dyDescent="0.25">
      <c r="A68" s="6">
        <v>5</v>
      </c>
      <c r="B68" s="7">
        <v>43493</v>
      </c>
      <c r="C68" s="6" t="s">
        <v>60</v>
      </c>
      <c r="D68" s="6" t="s">
        <v>29</v>
      </c>
      <c r="E68" s="6" t="s">
        <v>32</v>
      </c>
      <c r="F68" s="51" t="s">
        <v>140</v>
      </c>
      <c r="G68" s="6" t="s">
        <v>28</v>
      </c>
      <c r="H68" s="9">
        <v>10281.6</v>
      </c>
      <c r="I68" s="43">
        <v>12235.1</v>
      </c>
      <c r="J68" s="8" t="s">
        <v>22</v>
      </c>
      <c r="K68" s="10" t="s">
        <v>17</v>
      </c>
      <c r="L68" s="11" t="s">
        <v>31</v>
      </c>
    </row>
    <row r="69" spans="1:13" ht="30" hidden="1" x14ac:dyDescent="0.25">
      <c r="A69" s="12">
        <v>11</v>
      </c>
      <c r="B69" s="13">
        <v>43494</v>
      </c>
      <c r="C69" s="12" t="s">
        <v>62</v>
      </c>
      <c r="D69" s="12" t="s">
        <v>29</v>
      </c>
      <c r="E69" s="14" t="s">
        <v>43</v>
      </c>
      <c r="F69" s="14" t="s">
        <v>44</v>
      </c>
      <c r="G69" s="12" t="s">
        <v>28</v>
      </c>
      <c r="H69" s="16">
        <v>10920</v>
      </c>
      <c r="I69" s="44">
        <v>12994.8</v>
      </c>
      <c r="J69" s="14" t="s">
        <v>26</v>
      </c>
      <c r="K69" s="17" t="s">
        <v>17</v>
      </c>
      <c r="L69" s="18" t="s">
        <v>31</v>
      </c>
    </row>
    <row r="70" spans="1:13" ht="30" hidden="1" x14ac:dyDescent="0.25">
      <c r="A70" s="12">
        <v>29</v>
      </c>
      <c r="B70" s="13">
        <v>43524</v>
      </c>
      <c r="C70" s="12" t="s">
        <v>62</v>
      </c>
      <c r="D70" s="12" t="s">
        <v>29</v>
      </c>
      <c r="E70" s="14" t="s">
        <v>43</v>
      </c>
      <c r="F70" s="14" t="s">
        <v>44</v>
      </c>
      <c r="G70" s="12" t="s">
        <v>85</v>
      </c>
      <c r="H70" s="16">
        <v>10920</v>
      </c>
      <c r="I70" s="44">
        <f>H70*119%</f>
        <v>12994.8</v>
      </c>
      <c r="J70" s="14" t="s">
        <v>26</v>
      </c>
      <c r="K70" s="17" t="s">
        <v>17</v>
      </c>
      <c r="L70" s="18" t="s">
        <v>31</v>
      </c>
    </row>
    <row r="71" spans="1:13" ht="0.75" hidden="1" customHeight="1" x14ac:dyDescent="0.25">
      <c r="A71" s="12">
        <v>59</v>
      </c>
      <c r="B71" s="13">
        <v>43549</v>
      </c>
      <c r="C71" s="12" t="s">
        <v>62</v>
      </c>
      <c r="D71" s="12" t="s">
        <v>29</v>
      </c>
      <c r="E71" s="14" t="s">
        <v>43</v>
      </c>
      <c r="F71" s="14" t="s">
        <v>44</v>
      </c>
      <c r="G71" s="12" t="s">
        <v>98</v>
      </c>
      <c r="H71" s="16">
        <v>10920</v>
      </c>
      <c r="I71" s="44">
        <f>H71*119%</f>
        <v>12994.8</v>
      </c>
      <c r="J71" s="14" t="s">
        <v>26</v>
      </c>
      <c r="K71" s="17" t="s">
        <v>17</v>
      </c>
      <c r="L71" s="18" t="s">
        <v>31</v>
      </c>
      <c r="M71" t="s">
        <v>104</v>
      </c>
    </row>
    <row r="72" spans="1:13" ht="30" hidden="1" x14ac:dyDescent="0.25">
      <c r="A72" s="12">
        <v>68</v>
      </c>
      <c r="B72" s="13">
        <v>43552</v>
      </c>
      <c r="C72" s="12" t="s">
        <v>60</v>
      </c>
      <c r="D72" s="12" t="s">
        <v>29</v>
      </c>
      <c r="E72" s="12" t="s">
        <v>32</v>
      </c>
      <c r="F72" s="15" t="s">
        <v>140</v>
      </c>
      <c r="G72" s="12" t="s">
        <v>98</v>
      </c>
      <c r="H72" s="16">
        <v>11016.2</v>
      </c>
      <c r="I72" s="44">
        <v>13109.04</v>
      </c>
      <c r="J72" s="14" t="s">
        <v>22</v>
      </c>
      <c r="K72" s="17" t="s">
        <v>17</v>
      </c>
      <c r="L72" s="18" t="s">
        <v>31</v>
      </c>
    </row>
    <row r="73" spans="1:13" ht="30" hidden="1" x14ac:dyDescent="0.25">
      <c r="A73" s="12">
        <v>30</v>
      </c>
      <c r="B73" s="13">
        <v>43524</v>
      </c>
      <c r="C73" s="12" t="s">
        <v>60</v>
      </c>
      <c r="D73" s="12" t="s">
        <v>29</v>
      </c>
      <c r="E73" s="12" t="s">
        <v>32</v>
      </c>
      <c r="F73" s="15" t="s">
        <v>140</v>
      </c>
      <c r="G73" s="12" t="s">
        <v>85</v>
      </c>
      <c r="H73" s="16">
        <v>11383.2</v>
      </c>
      <c r="I73" s="44">
        <f>H73*119%</f>
        <v>13546.008</v>
      </c>
      <c r="J73" s="14" t="s">
        <v>22</v>
      </c>
      <c r="K73" s="17" t="s">
        <v>17</v>
      </c>
      <c r="L73" s="18" t="s">
        <v>31</v>
      </c>
    </row>
    <row r="74" spans="1:13" ht="30" hidden="1" x14ac:dyDescent="0.25">
      <c r="A74" s="12">
        <v>83</v>
      </c>
      <c r="B74" s="13">
        <v>43574</v>
      </c>
      <c r="C74" s="12" t="s">
        <v>39</v>
      </c>
      <c r="D74" s="12" t="s">
        <v>29</v>
      </c>
      <c r="E74" s="14" t="s">
        <v>40</v>
      </c>
      <c r="F74" s="15"/>
      <c r="G74" s="12" t="s">
        <v>106</v>
      </c>
      <c r="H74" s="4">
        <v>11520</v>
      </c>
      <c r="I74" s="44">
        <f>H74*119%</f>
        <v>13708.8</v>
      </c>
      <c r="J74" s="14" t="s">
        <v>22</v>
      </c>
      <c r="K74" s="17" t="s">
        <v>17</v>
      </c>
      <c r="L74" s="18" t="s">
        <v>31</v>
      </c>
    </row>
    <row r="75" spans="1:13" ht="45" hidden="1" x14ac:dyDescent="0.25">
      <c r="A75" s="26">
        <v>84</v>
      </c>
      <c r="B75" s="13">
        <v>43579</v>
      </c>
      <c r="C75" s="12" t="s">
        <v>48</v>
      </c>
      <c r="D75" s="12" t="s">
        <v>29</v>
      </c>
      <c r="E75" s="14" t="s">
        <v>49</v>
      </c>
      <c r="F75" s="14" t="s">
        <v>50</v>
      </c>
      <c r="G75" s="12" t="s">
        <v>106</v>
      </c>
      <c r="H75" s="4">
        <v>12150</v>
      </c>
      <c r="I75" s="44">
        <f>H75*119%</f>
        <v>14458.5</v>
      </c>
      <c r="J75" s="14" t="s">
        <v>26</v>
      </c>
      <c r="K75" s="17" t="s">
        <v>17</v>
      </c>
      <c r="L75" s="18" t="s">
        <v>31</v>
      </c>
    </row>
    <row r="76" spans="1:13" ht="60" hidden="1" x14ac:dyDescent="0.25">
      <c r="A76">
        <v>100</v>
      </c>
      <c r="B76" s="2">
        <v>43676</v>
      </c>
      <c r="C76" s="5" t="s">
        <v>127</v>
      </c>
      <c r="D76" t="s">
        <v>29</v>
      </c>
      <c r="E76" s="5" t="s">
        <v>128</v>
      </c>
      <c r="F76" s="40" t="s">
        <v>142</v>
      </c>
      <c r="G76" s="3" t="s">
        <v>129</v>
      </c>
      <c r="H76" s="1">
        <v>13524.53</v>
      </c>
      <c r="I76" s="49">
        <f>H76*119%</f>
        <v>16094.190699999999</v>
      </c>
      <c r="J76" s="14" t="s">
        <v>26</v>
      </c>
      <c r="K76" s="17" t="s">
        <v>17</v>
      </c>
      <c r="L76" s="18" t="s">
        <v>31</v>
      </c>
    </row>
    <row r="77" spans="1:13" ht="30" hidden="1" x14ac:dyDescent="0.25">
      <c r="A77" s="12">
        <v>85</v>
      </c>
      <c r="B77" s="13">
        <v>43579</v>
      </c>
      <c r="C77" s="12" t="s">
        <v>68</v>
      </c>
      <c r="D77" s="12" t="s">
        <v>29</v>
      </c>
      <c r="E77" s="14" t="s">
        <v>69</v>
      </c>
      <c r="F77" s="14" t="s">
        <v>70</v>
      </c>
      <c r="G77" s="12" t="s">
        <v>106</v>
      </c>
      <c r="H77" s="4">
        <v>15120</v>
      </c>
      <c r="I77" s="44">
        <f>H77*119%</f>
        <v>17992.8</v>
      </c>
      <c r="J77" s="14" t="s">
        <v>26</v>
      </c>
      <c r="K77" s="17" t="s">
        <v>17</v>
      </c>
      <c r="L77" s="18" t="s">
        <v>31</v>
      </c>
    </row>
    <row r="78" spans="1:13" ht="30" hidden="1" x14ac:dyDescent="0.25">
      <c r="A78" s="12">
        <v>73</v>
      </c>
      <c r="B78" s="13">
        <v>43571</v>
      </c>
      <c r="C78" s="12" t="s">
        <v>41</v>
      </c>
      <c r="D78" s="12" t="s">
        <v>5</v>
      </c>
      <c r="E78" s="14" t="s">
        <v>42</v>
      </c>
      <c r="F78" s="15"/>
      <c r="G78" s="12" t="s">
        <v>106</v>
      </c>
      <c r="H78" s="12">
        <v>18099.04</v>
      </c>
      <c r="I78" s="44">
        <v>21537.85</v>
      </c>
      <c r="J78" s="14" t="s">
        <v>26</v>
      </c>
      <c r="K78" s="17" t="s">
        <v>17</v>
      </c>
      <c r="L78" s="18" t="s">
        <v>31</v>
      </c>
    </row>
    <row r="79" spans="1:13" ht="30" hidden="1" x14ac:dyDescent="0.25">
      <c r="A79" s="12">
        <v>2</v>
      </c>
      <c r="B79" s="13">
        <v>43487</v>
      </c>
      <c r="C79" s="12" t="s">
        <v>18</v>
      </c>
      <c r="D79" s="12" t="s">
        <v>29</v>
      </c>
      <c r="E79" s="14" t="s">
        <v>19</v>
      </c>
      <c r="F79" s="14" t="s">
        <v>20</v>
      </c>
      <c r="G79" s="12" t="s">
        <v>21</v>
      </c>
      <c r="H79" s="16">
        <v>18650</v>
      </c>
      <c r="I79" s="44">
        <v>22193.5</v>
      </c>
      <c r="J79" s="14" t="s">
        <v>22</v>
      </c>
      <c r="K79" s="25" t="s">
        <v>17</v>
      </c>
      <c r="L79" s="18" t="s">
        <v>4</v>
      </c>
    </row>
    <row r="80" spans="1:13" hidden="1" x14ac:dyDescent="0.25">
      <c r="A80" s="12">
        <v>15</v>
      </c>
      <c r="B80" s="13">
        <v>43494</v>
      </c>
      <c r="C80" s="12" t="s">
        <v>57</v>
      </c>
      <c r="D80" s="12" t="s">
        <v>51</v>
      </c>
      <c r="E80" s="14" t="s">
        <v>52</v>
      </c>
      <c r="F80" s="15"/>
      <c r="G80" s="12" t="s">
        <v>28</v>
      </c>
      <c r="H80" s="4">
        <v>21301.439999999999</v>
      </c>
      <c r="I80" s="45">
        <v>25348.720000000001</v>
      </c>
      <c r="J80" s="25" t="s">
        <v>145</v>
      </c>
      <c r="K80" s="17" t="s">
        <v>17</v>
      </c>
      <c r="L80" s="18" t="s">
        <v>31</v>
      </c>
    </row>
    <row r="81" spans="1:12" hidden="1" x14ac:dyDescent="0.25">
      <c r="A81" s="12">
        <v>40</v>
      </c>
      <c r="B81" s="13">
        <v>43524</v>
      </c>
      <c r="C81" s="12" t="s">
        <v>57</v>
      </c>
      <c r="D81" s="12" t="s">
        <v>51</v>
      </c>
      <c r="E81" s="14" t="s">
        <v>52</v>
      </c>
      <c r="F81" s="15"/>
      <c r="G81" s="12" t="s">
        <v>85</v>
      </c>
      <c r="H81" s="12">
        <v>21301.439999999999</v>
      </c>
      <c r="I81" s="44">
        <v>25348.720000000001</v>
      </c>
      <c r="J81" s="25" t="s">
        <v>145</v>
      </c>
      <c r="K81" s="17" t="s">
        <v>17</v>
      </c>
      <c r="L81" s="18" t="s">
        <v>31</v>
      </c>
    </row>
    <row r="82" spans="1:12" ht="30" hidden="1" x14ac:dyDescent="0.25">
      <c r="A82">
        <v>99</v>
      </c>
      <c r="B82" s="2">
        <v>43662</v>
      </c>
      <c r="C82" s="26" t="s">
        <v>109</v>
      </c>
      <c r="D82" s="12" t="s">
        <v>30</v>
      </c>
      <c r="E82" s="14" t="s">
        <v>110</v>
      </c>
      <c r="F82" s="15"/>
      <c r="G82" t="s">
        <v>126</v>
      </c>
      <c r="H82" s="1">
        <v>27550</v>
      </c>
      <c r="I82" s="44">
        <v>27550</v>
      </c>
      <c r="J82" s="14" t="s">
        <v>26</v>
      </c>
      <c r="K82" s="17" t="s">
        <v>17</v>
      </c>
      <c r="L82" s="18" t="s">
        <v>31</v>
      </c>
    </row>
    <row r="83" spans="1:12" hidden="1" x14ac:dyDescent="0.25">
      <c r="A83" s="12">
        <v>24</v>
      </c>
      <c r="B83" s="13">
        <v>43515</v>
      </c>
      <c r="C83" s="12" t="s">
        <v>82</v>
      </c>
      <c r="D83" s="12" t="s">
        <v>83</v>
      </c>
      <c r="E83" s="14" t="s">
        <v>84</v>
      </c>
      <c r="F83" s="15"/>
      <c r="G83" s="15"/>
      <c r="H83" s="16">
        <f>I83/119%</f>
        <v>23250</v>
      </c>
      <c r="I83" s="44">
        <v>27667.5</v>
      </c>
      <c r="J83" s="14" t="s">
        <v>26</v>
      </c>
      <c r="K83" s="17" t="s">
        <v>17</v>
      </c>
      <c r="L83" s="18" t="s">
        <v>4</v>
      </c>
    </row>
    <row r="84" spans="1:12" ht="30" x14ac:dyDescent="0.25">
      <c r="A84" s="12">
        <v>76</v>
      </c>
      <c r="B84" s="13">
        <v>43571</v>
      </c>
      <c r="C84" s="12" t="s">
        <v>61</v>
      </c>
      <c r="D84" s="12" t="s">
        <v>5</v>
      </c>
      <c r="E84" s="14" t="s">
        <v>37</v>
      </c>
      <c r="F84" s="14" t="s">
        <v>38</v>
      </c>
      <c r="G84" s="12" t="s">
        <v>106</v>
      </c>
      <c r="H84" s="12">
        <v>28013.68</v>
      </c>
      <c r="I84" s="44">
        <f>H84*119%</f>
        <v>33336.279199999997</v>
      </c>
      <c r="J84" s="14" t="s">
        <v>26</v>
      </c>
      <c r="K84" s="17" t="s">
        <v>17</v>
      </c>
      <c r="L84" s="18" t="s">
        <v>31</v>
      </c>
    </row>
    <row r="85" spans="1:12" x14ac:dyDescent="0.25">
      <c r="A85" s="12">
        <v>45</v>
      </c>
      <c r="B85" s="13">
        <v>43537</v>
      </c>
      <c r="C85" s="12" t="s">
        <v>86</v>
      </c>
      <c r="D85" s="12" t="s">
        <v>29</v>
      </c>
      <c r="E85" s="14" t="s">
        <v>87</v>
      </c>
      <c r="F85" s="15"/>
      <c r="G85" s="15"/>
      <c r="H85" s="12">
        <v>35000</v>
      </c>
      <c r="I85" s="44">
        <f>H85</f>
        <v>35000</v>
      </c>
      <c r="J85" s="25" t="s">
        <v>146</v>
      </c>
      <c r="K85" s="17" t="s">
        <v>17</v>
      </c>
      <c r="L85" s="18" t="s">
        <v>31</v>
      </c>
    </row>
    <row r="86" spans="1:12" ht="45" x14ac:dyDescent="0.25">
      <c r="A86" s="12">
        <v>90</v>
      </c>
      <c r="B86" s="13">
        <v>43594</v>
      </c>
      <c r="C86" s="12" t="s">
        <v>71</v>
      </c>
      <c r="D86" s="12" t="s">
        <v>29</v>
      </c>
      <c r="E86" s="14" t="s">
        <v>72</v>
      </c>
      <c r="F86" s="14" t="s">
        <v>73</v>
      </c>
      <c r="G86" s="12" t="s">
        <v>106</v>
      </c>
      <c r="H86" s="12">
        <v>41400</v>
      </c>
      <c r="I86" s="44">
        <f>H86*119%</f>
        <v>49266</v>
      </c>
      <c r="J86" s="14" t="s">
        <v>26</v>
      </c>
      <c r="K86" s="17" t="s">
        <v>17</v>
      </c>
      <c r="L86" s="18" t="s">
        <v>31</v>
      </c>
    </row>
    <row r="87" spans="1:12" x14ac:dyDescent="0.25">
      <c r="A87" s="12">
        <v>78</v>
      </c>
      <c r="B87" s="13">
        <v>43573</v>
      </c>
      <c r="C87" s="12" t="s">
        <v>59</v>
      </c>
      <c r="D87" s="12" t="s">
        <v>29</v>
      </c>
      <c r="E87" s="12" t="s">
        <v>27</v>
      </c>
      <c r="F87" s="15" t="s">
        <v>138</v>
      </c>
      <c r="G87" s="12" t="s">
        <v>106</v>
      </c>
      <c r="H87" s="4">
        <v>54240</v>
      </c>
      <c r="I87" s="44">
        <f>H87*119%</f>
        <v>64545.599999999999</v>
      </c>
      <c r="J87" s="14" t="s">
        <v>26</v>
      </c>
      <c r="K87" s="17" t="s">
        <v>17</v>
      </c>
      <c r="L87" s="18" t="s">
        <v>31</v>
      </c>
    </row>
    <row r="88" spans="1:12" ht="30" x14ac:dyDescent="0.25">
      <c r="A88" s="12">
        <v>86</v>
      </c>
      <c r="B88" s="13">
        <v>43579</v>
      </c>
      <c r="C88" s="12" t="s">
        <v>45</v>
      </c>
      <c r="D88" s="12" t="s">
        <v>29</v>
      </c>
      <c r="E88" s="14" t="s">
        <v>46</v>
      </c>
      <c r="F88" s="14" t="s">
        <v>47</v>
      </c>
      <c r="G88" s="12" t="s">
        <v>106</v>
      </c>
      <c r="H88" s="4">
        <v>72800</v>
      </c>
      <c r="I88" s="44">
        <v>72800</v>
      </c>
      <c r="J88" s="14" t="s">
        <v>26</v>
      </c>
      <c r="K88" s="17" t="s">
        <v>17</v>
      </c>
      <c r="L88" s="18" t="s">
        <v>31</v>
      </c>
    </row>
    <row r="89" spans="1:12" ht="30" x14ac:dyDescent="0.25">
      <c r="A89" s="12">
        <v>77</v>
      </c>
      <c r="B89" s="13">
        <v>43571</v>
      </c>
      <c r="C89" s="12" t="s">
        <v>65</v>
      </c>
      <c r="D89" s="12" t="s">
        <v>29</v>
      </c>
      <c r="E89" s="14" t="s">
        <v>66</v>
      </c>
      <c r="F89" s="14" t="s">
        <v>67</v>
      </c>
      <c r="G89" s="12" t="s">
        <v>106</v>
      </c>
      <c r="H89" s="4">
        <v>68400</v>
      </c>
      <c r="I89" s="44">
        <f t="shared" ref="I89:I100" si="1">H89*119%</f>
        <v>81396</v>
      </c>
      <c r="J89" s="14" t="s">
        <v>26</v>
      </c>
      <c r="K89" s="17" t="s">
        <v>17</v>
      </c>
      <c r="L89" s="18" t="s">
        <v>31</v>
      </c>
    </row>
    <row r="90" spans="1:12" ht="30" x14ac:dyDescent="0.25">
      <c r="A90" s="12">
        <v>74</v>
      </c>
      <c r="B90" s="13">
        <v>43571</v>
      </c>
      <c r="C90" s="12" t="s">
        <v>55</v>
      </c>
      <c r="D90" s="12" t="s">
        <v>33</v>
      </c>
      <c r="E90" s="12" t="s">
        <v>34</v>
      </c>
      <c r="F90" s="15"/>
      <c r="G90" s="12" t="s">
        <v>106</v>
      </c>
      <c r="H90" s="16">
        <v>78308</v>
      </c>
      <c r="I90" s="44">
        <f t="shared" si="1"/>
        <v>93186.51999999999</v>
      </c>
      <c r="J90" s="14" t="s">
        <v>22</v>
      </c>
      <c r="K90" s="17" t="s">
        <v>17</v>
      </c>
      <c r="L90" s="18" t="s">
        <v>31</v>
      </c>
    </row>
    <row r="91" spans="1:12" ht="45" x14ac:dyDescent="0.25">
      <c r="A91" s="12">
        <v>17</v>
      </c>
      <c r="B91" s="13">
        <v>43495</v>
      </c>
      <c r="C91" s="12" t="s">
        <v>55</v>
      </c>
      <c r="D91" s="12" t="s">
        <v>33</v>
      </c>
      <c r="E91" s="14" t="s">
        <v>64</v>
      </c>
      <c r="F91" s="15"/>
      <c r="G91" s="12" t="s">
        <v>28</v>
      </c>
      <c r="H91" s="16">
        <v>81103.100000000006</v>
      </c>
      <c r="I91" s="44">
        <f t="shared" si="1"/>
        <v>96512.688999999998</v>
      </c>
      <c r="J91" s="14" t="s">
        <v>22</v>
      </c>
      <c r="K91" s="17" t="s">
        <v>17</v>
      </c>
      <c r="L91" s="18" t="s">
        <v>31</v>
      </c>
    </row>
    <row r="92" spans="1:12" ht="45" x14ac:dyDescent="0.25">
      <c r="A92" s="12">
        <v>43</v>
      </c>
      <c r="B92" s="13">
        <v>43524</v>
      </c>
      <c r="C92" s="12" t="s">
        <v>55</v>
      </c>
      <c r="D92" s="12" t="s">
        <v>33</v>
      </c>
      <c r="E92" s="14" t="s">
        <v>64</v>
      </c>
      <c r="F92" s="15"/>
      <c r="G92" s="12" t="s">
        <v>85</v>
      </c>
      <c r="H92" s="16">
        <v>81103.100000000006</v>
      </c>
      <c r="I92" s="44">
        <f t="shared" si="1"/>
        <v>96512.688999999998</v>
      </c>
      <c r="J92" s="14" t="s">
        <v>22</v>
      </c>
      <c r="K92" s="17" t="s">
        <v>17</v>
      </c>
      <c r="L92" s="18" t="s">
        <v>31</v>
      </c>
    </row>
    <row r="93" spans="1:12" ht="45" x14ac:dyDescent="0.25">
      <c r="A93" s="12">
        <v>53</v>
      </c>
      <c r="B93" s="13">
        <v>43549</v>
      </c>
      <c r="C93" s="12" t="s">
        <v>55</v>
      </c>
      <c r="D93" s="12" t="s">
        <v>33</v>
      </c>
      <c r="E93" s="14" t="s">
        <v>64</v>
      </c>
      <c r="F93" s="15"/>
      <c r="G93" s="12" t="s">
        <v>98</v>
      </c>
      <c r="H93" s="16">
        <v>81103.100000000006</v>
      </c>
      <c r="I93" s="44">
        <f t="shared" si="1"/>
        <v>96512.688999999998</v>
      </c>
      <c r="J93" s="14" t="s">
        <v>22</v>
      </c>
      <c r="K93" s="17" t="s">
        <v>17</v>
      </c>
      <c r="L93" s="18" t="s">
        <v>31</v>
      </c>
    </row>
    <row r="94" spans="1:12" ht="30" x14ac:dyDescent="0.25">
      <c r="A94" s="12">
        <v>75</v>
      </c>
      <c r="B94" s="13">
        <v>43571</v>
      </c>
      <c r="C94" s="12" t="s">
        <v>62</v>
      </c>
      <c r="D94" s="12" t="s">
        <v>29</v>
      </c>
      <c r="E94" s="14" t="s">
        <v>43</v>
      </c>
      <c r="F94" s="14" t="s">
        <v>44</v>
      </c>
      <c r="G94" s="12" t="s">
        <v>106</v>
      </c>
      <c r="H94" s="4">
        <v>87360</v>
      </c>
      <c r="I94" s="44">
        <f t="shared" si="1"/>
        <v>103958.39999999999</v>
      </c>
      <c r="J94" s="14" t="s">
        <v>26</v>
      </c>
      <c r="K94" s="17" t="s">
        <v>17</v>
      </c>
      <c r="L94" s="18" t="s">
        <v>31</v>
      </c>
    </row>
    <row r="95" spans="1:12" ht="30.75" thickBot="1" x14ac:dyDescent="0.3">
      <c r="A95" s="28">
        <v>82</v>
      </c>
      <c r="B95" s="29">
        <v>43573</v>
      </c>
      <c r="C95" s="28" t="s">
        <v>60</v>
      </c>
      <c r="D95" s="28" t="s">
        <v>29</v>
      </c>
      <c r="E95" s="28" t="s">
        <v>32</v>
      </c>
      <c r="F95" s="31" t="s">
        <v>140</v>
      </c>
      <c r="G95" s="28" t="s">
        <v>106</v>
      </c>
      <c r="H95" s="52">
        <v>89964</v>
      </c>
      <c r="I95" s="46">
        <f t="shared" si="1"/>
        <v>107057.15999999999</v>
      </c>
      <c r="J95" s="30" t="s">
        <v>22</v>
      </c>
      <c r="K95" s="32" t="s">
        <v>17</v>
      </c>
      <c r="L95" s="33" t="s">
        <v>31</v>
      </c>
    </row>
    <row r="96" spans="1:12" ht="60" x14ac:dyDescent="0.25">
      <c r="A96" s="12">
        <v>70</v>
      </c>
      <c r="B96" s="13">
        <v>43571</v>
      </c>
      <c r="C96" s="12" t="s">
        <v>74</v>
      </c>
      <c r="D96" s="12" t="s">
        <v>33</v>
      </c>
      <c r="E96" s="14" t="s">
        <v>75</v>
      </c>
      <c r="F96" s="39" t="s">
        <v>137</v>
      </c>
      <c r="G96" s="12" t="s">
        <v>106</v>
      </c>
      <c r="H96" s="4">
        <v>145211</v>
      </c>
      <c r="I96" s="44">
        <f t="shared" si="1"/>
        <v>172801.09</v>
      </c>
      <c r="J96" s="8" t="s">
        <v>22</v>
      </c>
      <c r="K96" s="10" t="s">
        <v>17</v>
      </c>
      <c r="L96" s="12" t="s">
        <v>31</v>
      </c>
    </row>
    <row r="97" spans="1:13" ht="30" x14ac:dyDescent="0.25">
      <c r="A97" s="12">
        <v>66</v>
      </c>
      <c r="B97" s="13">
        <v>43552</v>
      </c>
      <c r="C97" s="12" t="s">
        <v>57</v>
      </c>
      <c r="D97" s="12" t="s">
        <v>99</v>
      </c>
      <c r="E97" s="14" t="s">
        <v>52</v>
      </c>
      <c r="F97" s="15"/>
      <c r="G97" s="14" t="s">
        <v>100</v>
      </c>
      <c r="H97" s="16">
        <v>224712</v>
      </c>
      <c r="I97" s="44">
        <f t="shared" si="1"/>
        <v>267407.27999999997</v>
      </c>
      <c r="J97" s="25" t="s">
        <v>145</v>
      </c>
      <c r="K97" s="17" t="s">
        <v>17</v>
      </c>
      <c r="L97" s="12" t="s">
        <v>31</v>
      </c>
      <c r="M97" s="12"/>
    </row>
    <row r="98" spans="1:13" ht="105" x14ac:dyDescent="0.25">
      <c r="A98">
        <v>98</v>
      </c>
      <c r="B98" s="2">
        <v>43662</v>
      </c>
      <c r="C98" s="5" t="s">
        <v>122</v>
      </c>
      <c r="D98" t="s">
        <v>29</v>
      </c>
      <c r="E98" s="5" t="s">
        <v>123</v>
      </c>
      <c r="F98" s="14" t="s">
        <v>124</v>
      </c>
      <c r="G98" s="5" t="s">
        <v>125</v>
      </c>
      <c r="H98" s="4">
        <v>592795</v>
      </c>
      <c r="I98" s="49">
        <f t="shared" si="1"/>
        <v>705426.04999999993</v>
      </c>
      <c r="J98" s="25" t="s">
        <v>16</v>
      </c>
      <c r="K98" s="17" t="s">
        <v>17</v>
      </c>
      <c r="L98" s="12" t="s">
        <v>4</v>
      </c>
      <c r="M98" s="12"/>
    </row>
    <row r="99" spans="1:13" ht="45" x14ac:dyDescent="0.25">
      <c r="A99" s="12">
        <v>79</v>
      </c>
      <c r="B99" s="13">
        <v>43573</v>
      </c>
      <c r="C99" s="12" t="s">
        <v>55</v>
      </c>
      <c r="D99" s="12" t="s">
        <v>33</v>
      </c>
      <c r="E99" s="14" t="s">
        <v>64</v>
      </c>
      <c r="F99" s="15"/>
      <c r="G99" s="12" t="s">
        <v>106</v>
      </c>
      <c r="H99" s="16">
        <v>648824.80000000005</v>
      </c>
      <c r="I99" s="44">
        <f t="shared" si="1"/>
        <v>772101.51199999999</v>
      </c>
      <c r="J99" s="14" t="s">
        <v>22</v>
      </c>
      <c r="K99" s="17" t="s">
        <v>17</v>
      </c>
      <c r="L99" s="12" t="s">
        <v>31</v>
      </c>
    </row>
    <row r="100" spans="1:13" ht="150" x14ac:dyDescent="0.25">
      <c r="A100" s="12">
        <v>69</v>
      </c>
      <c r="B100" s="13">
        <v>43571</v>
      </c>
      <c r="C100" s="12" t="s">
        <v>101</v>
      </c>
      <c r="D100" s="12" t="s">
        <v>99</v>
      </c>
      <c r="E100" s="14" t="s">
        <v>102</v>
      </c>
      <c r="F100" s="39" t="s">
        <v>141</v>
      </c>
      <c r="G100" s="14" t="s">
        <v>103</v>
      </c>
      <c r="H100" s="16">
        <v>852417</v>
      </c>
      <c r="I100" s="44">
        <f t="shared" si="1"/>
        <v>1014376.23</v>
      </c>
      <c r="J100" s="25" t="s">
        <v>16</v>
      </c>
      <c r="K100" s="17" t="s">
        <v>17</v>
      </c>
      <c r="L100" s="12" t="s">
        <v>31</v>
      </c>
    </row>
    <row r="101" spans="1:13" ht="30" x14ac:dyDescent="0.25">
      <c r="A101" s="12">
        <v>1</v>
      </c>
      <c r="B101" s="50">
        <v>43480</v>
      </c>
      <c r="C101" s="26" t="s">
        <v>90</v>
      </c>
      <c r="D101" s="12" t="s">
        <v>29</v>
      </c>
      <c r="E101" s="12" t="s">
        <v>15</v>
      </c>
      <c r="F101" s="39" t="s">
        <v>136</v>
      </c>
      <c r="G101" s="38" t="s">
        <v>91</v>
      </c>
      <c r="H101" s="16">
        <v>1362352</v>
      </c>
      <c r="I101" s="44">
        <v>1621198.88</v>
      </c>
      <c r="J101" s="12" t="s">
        <v>16</v>
      </c>
      <c r="K101" s="25" t="s">
        <v>17</v>
      </c>
      <c r="L101" s="26" t="s">
        <v>4</v>
      </c>
    </row>
    <row r="102" spans="1:13" ht="30" hidden="1" x14ac:dyDescent="0.25">
      <c r="A102">
        <v>102</v>
      </c>
      <c r="B102" s="2">
        <v>43703</v>
      </c>
      <c r="C102" s="5" t="s">
        <v>131</v>
      </c>
      <c r="D102" s="12" t="s">
        <v>30</v>
      </c>
      <c r="E102" s="5" t="s">
        <v>132</v>
      </c>
      <c r="F102" s="39" t="s">
        <v>143</v>
      </c>
      <c r="G102" s="38" t="s">
        <v>134</v>
      </c>
      <c r="H102" s="26" t="s">
        <v>133</v>
      </c>
      <c r="I102" s="45" t="s">
        <v>133</v>
      </c>
      <c r="K102" s="17" t="s">
        <v>17</v>
      </c>
    </row>
    <row r="103" spans="1:13" ht="30" hidden="1" x14ac:dyDescent="0.25">
      <c r="A103">
        <v>103</v>
      </c>
      <c r="B103" s="2">
        <v>43724</v>
      </c>
      <c r="C103" s="26" t="s">
        <v>90</v>
      </c>
      <c r="D103" s="26" t="s">
        <v>30</v>
      </c>
      <c r="E103" s="12" t="s">
        <v>15</v>
      </c>
      <c r="F103" s="39" t="s">
        <v>144</v>
      </c>
      <c r="G103" s="38" t="s">
        <v>134</v>
      </c>
      <c r="H103" s="26" t="s">
        <v>133</v>
      </c>
      <c r="I103" s="45" t="s">
        <v>133</v>
      </c>
      <c r="K103" s="17" t="s">
        <v>17</v>
      </c>
    </row>
    <row r="104" spans="1:13" ht="30" hidden="1" x14ac:dyDescent="0.25">
      <c r="A104" s="12">
        <v>91</v>
      </c>
      <c r="B104" s="13">
        <v>43598</v>
      </c>
      <c r="C104" s="12" t="s">
        <v>58</v>
      </c>
      <c r="D104" s="12" t="s">
        <v>83</v>
      </c>
      <c r="E104" s="14" t="s">
        <v>135</v>
      </c>
      <c r="F104" s="15"/>
      <c r="G104" s="15"/>
      <c r="H104" s="27"/>
      <c r="I104" s="48"/>
      <c r="J104" s="14" t="s">
        <v>26</v>
      </c>
      <c r="K104" s="17" t="s">
        <v>17</v>
      </c>
      <c r="L104" s="12" t="s">
        <v>31</v>
      </c>
    </row>
  </sheetData>
  <autoFilter ref="A1:L104" xr:uid="{F55EDEB2-2C1C-4BCA-975E-BBCC8C4AE54F}">
    <filterColumn colId="3">
      <filters>
        <filter val="Comanda"/>
        <filter val="Furnizare - CONTRACT"/>
        <filter val="Servicii"/>
        <filter val="Servicii - CONTRACT"/>
        <filter val="Servicii - CONTRACT subs."/>
      </filters>
    </filterColumn>
    <filterColumn colId="4">
      <filters>
        <filter val="Evaluare impactului asupra mediului"/>
        <filter val="Furnizare combustibil auto"/>
        <filter val="Furnizare echipamente IT necesare unui nou sistem de comunicatii"/>
        <filter val="Mentenanta cladire"/>
        <filter val="Servicii de arhivare, depozitare, selectionare a documentelor create de aparatul propriu MAP - preluare, transport si curierat al documentelor"/>
        <filter val="Servicii de copy, print, scan"/>
        <filter val="Servicii de curatenie"/>
        <filter val="Servicii de inchiriere a unui spatiu cu destinatia de birouri dotat cu mobilier, utilitati si spatii de parcare"/>
        <filter val="Servicii de mentenanta si suport tehnic pentru sistemul informatic integrat"/>
        <filter val="Servicii de paza"/>
        <filter val="Servicii de telefonie mobila si de internet mobil"/>
        <filter val="Servicii pentru chirie (corp suplimentar)"/>
        <filter val="Servicii protocol - delegatii oficiale"/>
        <filter val="Servicii specifice de intretinere inspectie tehnica , revizie si reparatii pentru auto ce apartin MAP"/>
        <filter val="Studiu suport pentru elaborarea normelor si regulilor utilizarii terenurilor in zonele inundabile inclusiv a procedurii de codificare a contructiilor din aceste zone si reguli de adaptare a acestora pentru diminuarea pagubelor produse de inundatii"/>
      </filters>
    </filterColumn>
    <filterColumn colId="8">
      <filters>
        <filter val="1.014.376,23"/>
        <filter val="1.621.198,88"/>
        <filter val="103.958,40"/>
        <filter val="107.057,16"/>
        <filter val="172.801,09"/>
        <filter val="25.348,72"/>
        <filter val="267.407,28"/>
        <filter val="27.550,00"/>
        <filter val="27.667,50"/>
        <filter val="33.336,28"/>
        <filter val="35.000,00"/>
        <filter val="49.266,00"/>
        <filter val="64.545,60"/>
        <filter val="705.426,05"/>
        <filter val="72.800,00"/>
        <filter val="772.101,51"/>
        <filter val="81.396,00"/>
        <filter val="93.186,52"/>
        <filter val="96.512,69"/>
      </filters>
    </filterColumn>
    <sortState ref="A2:L104">
      <sortCondition ref="I1:I104"/>
    </sortState>
  </autoFilter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30FF-A0D2-4419-A30E-0BD8764062B5}">
  <sheetPr>
    <pageSetUpPr fitToPage="1"/>
  </sheetPr>
  <dimension ref="A1:J19"/>
  <sheetViews>
    <sheetView tabSelected="1" topLeftCell="A10" workbookViewId="0">
      <selection activeCell="M18" sqref="M18"/>
    </sheetView>
  </sheetViews>
  <sheetFormatPr defaultRowHeight="15" x14ac:dyDescent="0.25"/>
  <cols>
    <col min="1" max="1" width="4.140625" customWidth="1"/>
    <col min="2" max="2" width="9.28515625" bestFit="1" customWidth="1"/>
    <col min="3" max="3" width="10.140625" bestFit="1" customWidth="1"/>
    <col min="4" max="4" width="25.85546875" bestFit="1" customWidth="1"/>
    <col min="5" max="5" width="25.140625" customWidth="1"/>
    <col min="6" max="6" width="38.42578125" customWidth="1"/>
    <col min="7" max="7" width="22.28515625" customWidth="1"/>
    <col min="8" max="8" width="20.85546875" customWidth="1"/>
    <col min="9" max="9" width="24" style="53" customWidth="1"/>
    <col min="10" max="10" width="18.7109375" customWidth="1"/>
  </cols>
  <sheetData>
    <row r="1" spans="1:10" ht="47.25" x14ac:dyDescent="0.25">
      <c r="A1" s="61" t="s">
        <v>148</v>
      </c>
      <c r="B1" s="55" t="s">
        <v>7</v>
      </c>
      <c r="C1" s="55" t="s">
        <v>9</v>
      </c>
      <c r="D1" s="56" t="s">
        <v>10</v>
      </c>
      <c r="E1" s="57" t="s">
        <v>11</v>
      </c>
      <c r="F1" s="56" t="s">
        <v>12</v>
      </c>
      <c r="G1" s="58" t="s">
        <v>147</v>
      </c>
      <c r="H1" s="58" t="s">
        <v>154</v>
      </c>
      <c r="I1" s="59" t="s">
        <v>14</v>
      </c>
      <c r="J1" s="56" t="s">
        <v>2</v>
      </c>
    </row>
    <row r="2" spans="1:10" ht="34.5" customHeight="1" x14ac:dyDescent="0.25">
      <c r="A2" s="54">
        <v>1</v>
      </c>
      <c r="B2" s="54">
        <v>76</v>
      </c>
      <c r="C2" s="60">
        <v>43571</v>
      </c>
      <c r="D2" s="54" t="s">
        <v>149</v>
      </c>
      <c r="E2" s="54" t="s">
        <v>5</v>
      </c>
      <c r="F2" s="61" t="s">
        <v>37</v>
      </c>
      <c r="G2" s="62">
        <v>33336.279199999997</v>
      </c>
      <c r="H2" s="62">
        <f>+G2/4.7354</f>
        <v>7039.8021708831347</v>
      </c>
      <c r="I2" s="63" t="s">
        <v>26</v>
      </c>
      <c r="J2" s="54" t="s">
        <v>31</v>
      </c>
    </row>
    <row r="3" spans="1:10" ht="21.75" customHeight="1" x14ac:dyDescent="0.25">
      <c r="A3" s="54">
        <v>2</v>
      </c>
      <c r="B3" s="66">
        <v>45</v>
      </c>
      <c r="C3" s="67">
        <v>43537</v>
      </c>
      <c r="D3" s="54" t="s">
        <v>161</v>
      </c>
      <c r="E3" s="54" t="s">
        <v>29</v>
      </c>
      <c r="F3" s="61" t="s">
        <v>87</v>
      </c>
      <c r="G3" s="62">
        <v>35000</v>
      </c>
      <c r="H3" s="62">
        <f t="shared" ref="H3:H17" si="0">+G3/4.7354</f>
        <v>7391.1390801199468</v>
      </c>
      <c r="I3" s="64" t="s">
        <v>146</v>
      </c>
      <c r="J3" s="54" t="s">
        <v>31</v>
      </c>
    </row>
    <row r="4" spans="1:10" ht="46.5" customHeight="1" x14ac:dyDescent="0.25">
      <c r="A4" s="54">
        <v>3</v>
      </c>
      <c r="B4" s="66">
        <v>90</v>
      </c>
      <c r="C4" s="67">
        <v>43594</v>
      </c>
      <c r="D4" s="54" t="s">
        <v>160</v>
      </c>
      <c r="E4" s="54" t="s">
        <v>29</v>
      </c>
      <c r="F4" s="61" t="s">
        <v>72</v>
      </c>
      <c r="G4" s="62">
        <v>49266</v>
      </c>
      <c r="H4" s="62">
        <f t="shared" si="0"/>
        <v>10403.767369176838</v>
      </c>
      <c r="I4" s="63" t="s">
        <v>26</v>
      </c>
      <c r="J4" s="54" t="s">
        <v>31</v>
      </c>
    </row>
    <row r="5" spans="1:10" ht="23.25" customHeight="1" x14ac:dyDescent="0.25">
      <c r="A5" s="54">
        <v>4</v>
      </c>
      <c r="B5" s="54">
        <v>78</v>
      </c>
      <c r="C5" s="60">
        <v>43573</v>
      </c>
      <c r="D5" s="54" t="s">
        <v>150</v>
      </c>
      <c r="E5" s="54" t="s">
        <v>29</v>
      </c>
      <c r="F5" s="54" t="s">
        <v>27</v>
      </c>
      <c r="G5" s="62">
        <v>64545.599999999999</v>
      </c>
      <c r="H5" s="62">
        <f t="shared" si="0"/>
        <v>13630.443045994001</v>
      </c>
      <c r="I5" s="63" t="s">
        <v>26</v>
      </c>
      <c r="J5" s="54" t="s">
        <v>31</v>
      </c>
    </row>
    <row r="6" spans="1:10" x14ac:dyDescent="0.25">
      <c r="A6" s="54">
        <v>5</v>
      </c>
      <c r="B6" s="54">
        <v>86</v>
      </c>
      <c r="C6" s="60">
        <v>43579</v>
      </c>
      <c r="D6" s="54" t="s">
        <v>151</v>
      </c>
      <c r="E6" s="54" t="s">
        <v>29</v>
      </c>
      <c r="F6" s="61" t="s">
        <v>46</v>
      </c>
      <c r="G6" s="62">
        <v>72800</v>
      </c>
      <c r="H6" s="62">
        <f t="shared" si="0"/>
        <v>15373.56928664949</v>
      </c>
      <c r="I6" s="63" t="s">
        <v>26</v>
      </c>
      <c r="J6" s="54" t="s">
        <v>31</v>
      </c>
    </row>
    <row r="7" spans="1:10" ht="28.5" customHeight="1" x14ac:dyDescent="0.25">
      <c r="A7" s="54">
        <v>6</v>
      </c>
      <c r="B7" s="54">
        <v>77</v>
      </c>
      <c r="C7" s="60">
        <v>43571</v>
      </c>
      <c r="D7" s="54" t="s">
        <v>152</v>
      </c>
      <c r="E7" s="54" t="s">
        <v>29</v>
      </c>
      <c r="F7" s="61" t="s">
        <v>66</v>
      </c>
      <c r="G7" s="62">
        <v>81396</v>
      </c>
      <c r="H7" s="62">
        <f t="shared" si="0"/>
        <v>17188.833044726951</v>
      </c>
      <c r="I7" s="63" t="s">
        <v>26</v>
      </c>
      <c r="J7" s="54" t="s">
        <v>31</v>
      </c>
    </row>
    <row r="8" spans="1:10" x14ac:dyDescent="0.25">
      <c r="A8" s="54">
        <v>7</v>
      </c>
      <c r="B8" s="65">
        <v>74</v>
      </c>
      <c r="C8" s="60">
        <v>43571</v>
      </c>
      <c r="D8" s="54" t="s">
        <v>153</v>
      </c>
      <c r="E8" s="54" t="s">
        <v>33</v>
      </c>
      <c r="F8" s="54" t="s">
        <v>34</v>
      </c>
      <c r="G8" s="62">
        <v>93186.51999999999</v>
      </c>
      <c r="H8" s="62">
        <f t="shared" si="0"/>
        <v>19678.700848925113</v>
      </c>
      <c r="I8" s="63" t="s">
        <v>22</v>
      </c>
      <c r="J8" s="54" t="s">
        <v>31</v>
      </c>
    </row>
    <row r="9" spans="1:10" ht="45.75" customHeight="1" x14ac:dyDescent="0.25">
      <c r="A9" s="54">
        <v>8</v>
      </c>
      <c r="B9" s="54">
        <v>17</v>
      </c>
      <c r="C9" s="60">
        <v>43495</v>
      </c>
      <c r="D9" s="54" t="s">
        <v>153</v>
      </c>
      <c r="E9" s="54" t="s">
        <v>33</v>
      </c>
      <c r="F9" s="61" t="s">
        <v>64</v>
      </c>
      <c r="G9" s="62">
        <v>96512.688999999998</v>
      </c>
      <c r="H9" s="62">
        <f t="shared" si="0"/>
        <v>20381.105925581785</v>
      </c>
      <c r="I9" s="63" t="s">
        <v>22</v>
      </c>
      <c r="J9" s="54" t="s">
        <v>31</v>
      </c>
    </row>
    <row r="10" spans="1:10" ht="46.5" customHeight="1" x14ac:dyDescent="0.25">
      <c r="A10" s="54">
        <v>9</v>
      </c>
      <c r="B10" s="65">
        <v>43</v>
      </c>
      <c r="C10" s="60">
        <v>43524</v>
      </c>
      <c r="D10" s="54" t="s">
        <v>153</v>
      </c>
      <c r="E10" s="54" t="s">
        <v>33</v>
      </c>
      <c r="F10" s="61" t="s">
        <v>64</v>
      </c>
      <c r="G10" s="62">
        <v>96512.688999999998</v>
      </c>
      <c r="H10" s="62">
        <f t="shared" si="0"/>
        <v>20381.105925581785</v>
      </c>
      <c r="I10" s="63" t="s">
        <v>22</v>
      </c>
      <c r="J10" s="54" t="s">
        <v>31</v>
      </c>
    </row>
    <row r="11" spans="1:10" ht="51" customHeight="1" x14ac:dyDescent="0.25">
      <c r="A11" s="54">
        <v>10</v>
      </c>
      <c r="B11" s="65">
        <v>53</v>
      </c>
      <c r="C11" s="60">
        <v>43549</v>
      </c>
      <c r="D11" s="54" t="s">
        <v>153</v>
      </c>
      <c r="E11" s="54" t="s">
        <v>33</v>
      </c>
      <c r="F11" s="61" t="s">
        <v>64</v>
      </c>
      <c r="G11" s="62">
        <v>96512.688999999998</v>
      </c>
      <c r="H11" s="62">
        <f t="shared" si="0"/>
        <v>20381.105925581785</v>
      </c>
      <c r="I11" s="63" t="s">
        <v>22</v>
      </c>
      <c r="J11" s="54" t="s">
        <v>31</v>
      </c>
    </row>
    <row r="12" spans="1:10" ht="22.5" customHeight="1" x14ac:dyDescent="0.25">
      <c r="A12" s="54">
        <v>11</v>
      </c>
      <c r="B12" s="54">
        <v>75</v>
      </c>
      <c r="C12" s="60">
        <v>43571</v>
      </c>
      <c r="D12" s="54" t="s">
        <v>155</v>
      </c>
      <c r="E12" s="54" t="s">
        <v>29</v>
      </c>
      <c r="F12" s="61" t="s">
        <v>43</v>
      </c>
      <c r="G12" s="62">
        <v>103958.39999999999</v>
      </c>
      <c r="H12" s="62">
        <f t="shared" si="0"/>
        <v>21953.456941335469</v>
      </c>
      <c r="I12" s="63" t="s">
        <v>26</v>
      </c>
      <c r="J12" s="54" t="s">
        <v>31</v>
      </c>
    </row>
    <row r="13" spans="1:10" x14ac:dyDescent="0.25">
      <c r="A13" s="54">
        <v>12</v>
      </c>
      <c r="B13" s="54">
        <v>82</v>
      </c>
      <c r="C13" s="60">
        <v>43573</v>
      </c>
      <c r="D13" s="54" t="s">
        <v>156</v>
      </c>
      <c r="E13" s="54" t="s">
        <v>29</v>
      </c>
      <c r="F13" s="54" t="s">
        <v>32</v>
      </c>
      <c r="G13" s="62">
        <v>107057.15999999999</v>
      </c>
      <c r="H13" s="62">
        <f t="shared" si="0"/>
        <v>22607.838830932968</v>
      </c>
      <c r="I13" s="63" t="s">
        <v>22</v>
      </c>
      <c r="J13" s="54" t="s">
        <v>31</v>
      </c>
    </row>
    <row r="14" spans="1:10" ht="60" x14ac:dyDescent="0.25">
      <c r="A14" s="54">
        <v>13</v>
      </c>
      <c r="B14" s="54">
        <v>70</v>
      </c>
      <c r="C14" s="60">
        <v>43571</v>
      </c>
      <c r="D14" s="54" t="s">
        <v>157</v>
      </c>
      <c r="E14" s="54" t="s">
        <v>33</v>
      </c>
      <c r="F14" s="61" t="s">
        <v>75</v>
      </c>
      <c r="G14" s="62">
        <v>172801.09</v>
      </c>
      <c r="H14" s="62">
        <f t="shared" si="0"/>
        <v>36491.339696752118</v>
      </c>
      <c r="I14" s="63" t="s">
        <v>22</v>
      </c>
      <c r="J14" s="54" t="s">
        <v>31</v>
      </c>
    </row>
    <row r="15" spans="1:10" x14ac:dyDescent="0.25">
      <c r="A15" s="54">
        <v>14</v>
      </c>
      <c r="B15" s="54">
        <v>66</v>
      </c>
      <c r="C15" s="60">
        <v>43552</v>
      </c>
      <c r="D15" s="54" t="s">
        <v>158</v>
      </c>
      <c r="E15" s="54" t="s">
        <v>99</v>
      </c>
      <c r="F15" s="61" t="s">
        <v>52</v>
      </c>
      <c r="G15" s="62">
        <v>267407.27999999997</v>
      </c>
      <c r="H15" s="62">
        <f t="shared" si="0"/>
        <v>56469.839929045054</v>
      </c>
      <c r="I15" s="64" t="s">
        <v>145</v>
      </c>
      <c r="J15" s="54" t="s">
        <v>31</v>
      </c>
    </row>
    <row r="16" spans="1:10" ht="45" x14ac:dyDescent="0.25">
      <c r="A16" s="54">
        <v>15</v>
      </c>
      <c r="B16" s="65">
        <v>79</v>
      </c>
      <c r="C16" s="60">
        <v>43573</v>
      </c>
      <c r="D16" s="54" t="s">
        <v>153</v>
      </c>
      <c r="E16" s="54" t="s">
        <v>33</v>
      </c>
      <c r="F16" s="61" t="s">
        <v>64</v>
      </c>
      <c r="G16" s="62">
        <v>772101.51199999999</v>
      </c>
      <c r="H16" s="62">
        <f t="shared" si="0"/>
        <v>163048.84740465428</v>
      </c>
      <c r="I16" s="63" t="s">
        <v>22</v>
      </c>
      <c r="J16" s="54" t="s">
        <v>31</v>
      </c>
    </row>
    <row r="17" spans="1:10" ht="30" x14ac:dyDescent="0.25">
      <c r="A17" s="54">
        <v>16</v>
      </c>
      <c r="B17" s="54">
        <v>69</v>
      </c>
      <c r="C17" s="60">
        <v>43571</v>
      </c>
      <c r="D17" s="54" t="s">
        <v>159</v>
      </c>
      <c r="E17" s="54" t="s">
        <v>99</v>
      </c>
      <c r="F17" s="61" t="s">
        <v>102</v>
      </c>
      <c r="G17" s="62">
        <v>1014376.23</v>
      </c>
      <c r="H17" s="62">
        <f t="shared" si="0"/>
        <v>214211.30844279256</v>
      </c>
      <c r="I17" s="64" t="s">
        <v>16</v>
      </c>
      <c r="J17" s="54" t="s">
        <v>31</v>
      </c>
    </row>
    <row r="18" spans="1:10" ht="105" x14ac:dyDescent="0.25">
      <c r="A18" s="68">
        <v>17</v>
      </c>
      <c r="B18" s="68">
        <v>98</v>
      </c>
      <c r="C18" t="s">
        <v>162</v>
      </c>
      <c r="D18" s="68" t="s">
        <v>122</v>
      </c>
      <c r="E18" s="68" t="s">
        <v>163</v>
      </c>
      <c r="F18" s="69" t="s">
        <v>165</v>
      </c>
      <c r="G18" s="68">
        <v>592795</v>
      </c>
      <c r="H18" s="70">
        <v>705426.05</v>
      </c>
      <c r="I18" s="64" t="s">
        <v>16</v>
      </c>
      <c r="J18" s="54" t="s">
        <v>31</v>
      </c>
    </row>
    <row r="19" spans="1:10" x14ac:dyDescent="0.25">
      <c r="A19" s="68">
        <v>18</v>
      </c>
      <c r="B19" s="68">
        <v>1</v>
      </c>
      <c r="C19" t="s">
        <v>166</v>
      </c>
      <c r="D19" s="68" t="s">
        <v>90</v>
      </c>
      <c r="E19" s="68" t="s">
        <v>163</v>
      </c>
      <c r="F19" s="69" t="s">
        <v>164</v>
      </c>
      <c r="G19" s="71">
        <v>1362352</v>
      </c>
      <c r="H19" s="72">
        <v>1621198.88</v>
      </c>
      <c r="I19" s="64" t="s">
        <v>16</v>
      </c>
      <c r="J19" s="54" t="s">
        <v>31</v>
      </c>
    </row>
  </sheetData>
  <autoFilter ref="A1:J17" xr:uid="{D73E7267-E1E3-4CF6-8876-AF6D254120EB}"/>
  <pageMargins left="0.7" right="0.7" top="0.75" bottom="0.75" header="0.3" footer="0.3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anexa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Caciuriac</dc:creator>
  <cp:lastModifiedBy>user</cp:lastModifiedBy>
  <cp:lastPrinted>2019-09-19T07:56:58Z</cp:lastPrinted>
  <dcterms:created xsi:type="dcterms:W3CDTF">2019-09-17T06:53:38Z</dcterms:created>
  <dcterms:modified xsi:type="dcterms:W3CDTF">2019-11-14T13:11:31Z</dcterms:modified>
</cp:coreProperties>
</file>