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Lista imobile expropriate" sheetId="1" r:id="rId1"/>
    <sheet name="Situatie pe UAT -uri" sheetId="2" r:id="rId2"/>
    <sheet name="Sheet3" sheetId="3" r:id="rId3"/>
  </sheets>
  <definedNames>
    <definedName name="_xlnm.Print_Area" localSheetId="0">'Lista imobile expropriate'!$A$1:$K$304</definedName>
  </definedNames>
  <calcPr calcId="124519"/>
</workbook>
</file>

<file path=xl/calcChain.xml><?xml version="1.0" encoding="utf-8"?>
<calcChain xmlns="http://schemas.openxmlformats.org/spreadsheetml/2006/main">
  <c r="F7" i="2"/>
  <c r="F6"/>
  <c r="F5"/>
  <c r="D7"/>
  <c r="D6"/>
  <c r="D5"/>
  <c r="K302" i="1"/>
  <c r="J302"/>
  <c r="K273"/>
  <c r="J273"/>
  <c r="K269"/>
  <c r="J269"/>
  <c r="K250"/>
  <c r="J250"/>
  <c r="K215"/>
  <c r="J215"/>
  <c r="K204"/>
  <c r="J204"/>
  <c r="K197"/>
  <c r="J197"/>
  <c r="K188"/>
  <c r="J188"/>
  <c r="K185"/>
  <c r="J185"/>
  <c r="K175"/>
  <c r="J175"/>
  <c r="K147"/>
  <c r="J147"/>
  <c r="K128"/>
  <c r="J128"/>
  <c r="K110"/>
  <c r="J110"/>
  <c r="K74"/>
  <c r="J74"/>
  <c r="K70"/>
  <c r="J70"/>
  <c r="K65"/>
  <c r="J65"/>
  <c r="K62"/>
  <c r="J62"/>
  <c r="K58"/>
  <c r="J58"/>
  <c r="K55"/>
  <c r="J55"/>
  <c r="J49"/>
  <c r="K46"/>
  <c r="J46"/>
  <c r="K32"/>
  <c r="J32"/>
  <c r="D8" i="2" l="1"/>
  <c r="F8"/>
  <c r="K303" i="1"/>
  <c r="J303"/>
</calcChain>
</file>

<file path=xl/sharedStrings.xml><?xml version="1.0" encoding="utf-8"?>
<sst xmlns="http://schemas.openxmlformats.org/spreadsheetml/2006/main" count="1184" uniqueCount="540">
  <si>
    <t>Categoria de folosință</t>
  </si>
  <si>
    <t>Nr. cadastral/ Nr. carte funciară</t>
  </si>
  <si>
    <t>Poziția față de localitate</t>
  </si>
  <si>
    <t>A</t>
  </si>
  <si>
    <t>Județ</t>
  </si>
  <si>
    <t>Unitatea administrativ-teritorială</t>
  </si>
  <si>
    <t>Tarla/ Parcelă</t>
  </si>
  <si>
    <t>Numele și prenumele proprietarului/deținătorului terenului</t>
  </si>
  <si>
    <t>extravilan</t>
  </si>
  <si>
    <t>TOTAL</t>
  </si>
  <si>
    <t>CONSTANTA</t>
  </si>
  <si>
    <t>MURFATLAR</t>
  </si>
  <si>
    <t>-</t>
  </si>
  <si>
    <t>TOLEA MARIAN JANIN</t>
  </si>
  <si>
    <t>Nr. crt.</t>
  </si>
  <si>
    <t>Număr parcelă ce se expropriază</t>
  </si>
  <si>
    <t>Suprafață de expropriat (mp.)</t>
  </si>
  <si>
    <t>Tronsonul 182+183 - 182+823, UAT Medgidia, Județul Constanța</t>
  </si>
  <si>
    <t>MEDGIDIA</t>
  </si>
  <si>
    <t>IONESCU GHEORGHE IOAN</t>
  </si>
  <si>
    <t>13297/1</t>
  </si>
  <si>
    <t>1183/1/5/1</t>
  </si>
  <si>
    <t>1183/1/5/1/2</t>
  </si>
  <si>
    <t>ZAMFIR ELENA
ZAMFIR IOAN</t>
  </si>
  <si>
    <t>1183/1/6/2</t>
  </si>
  <si>
    <t>1183/1/6/2/2</t>
  </si>
  <si>
    <t>1183/1/7/2</t>
  </si>
  <si>
    <t>1183/1/7/2/2</t>
  </si>
  <si>
    <t>BAUBEC EDIP</t>
  </si>
  <si>
    <t>11249/2</t>
  </si>
  <si>
    <t>1183/1/8/2</t>
  </si>
  <si>
    <t>1183/1/8/2/2</t>
  </si>
  <si>
    <t>CIUTACU DUMITRU</t>
  </si>
  <si>
    <t>11247/2</t>
  </si>
  <si>
    <t>1183/1/9/2</t>
  </si>
  <si>
    <t>1183/1/9/2/2</t>
  </si>
  <si>
    <t>SALI NEGIAT
SALI UMIRAN
CUTLACAI EGRUN
CUTLACAI SEMA</t>
  </si>
  <si>
    <t>1183/1/10/2</t>
  </si>
  <si>
    <t>1183/1/10/2/2</t>
  </si>
  <si>
    <t>ANTON MIRCEA
DRAGOMAN ANGHELINA</t>
  </si>
  <si>
    <t> 11241</t>
  </si>
  <si>
    <t>1183/1/11/2</t>
  </si>
  <si>
    <t>1183/1/11/2/2</t>
  </si>
  <si>
    <t>GRIGORE PETRE
SC ICE BLINK CONSULTING SRL</t>
  </si>
  <si>
    <t>1183/1/12/2 (in extras CF trecut 183/1/12/2)</t>
  </si>
  <si>
    <t>1183/1/12/2/2</t>
  </si>
  <si>
    <t>1183/1/13/3</t>
  </si>
  <si>
    <t>1183/1/13/3/2</t>
  </si>
  <si>
    <t>NEACSU GHEORGHE
OTELEA VIORICA
NEACSU ELENA</t>
  </si>
  <si>
    <t>11219/3</t>
  </si>
  <si>
    <t>1183/1/14/3</t>
  </si>
  <si>
    <t>1183/1/14/3/2</t>
  </si>
  <si>
    <t>Tronsonul 183+183 - 183+983, UAT Medgidia, Județul Constanța</t>
  </si>
  <si>
    <t>SPITA CONSTANTIN</t>
  </si>
  <si>
    <t>11260/3</t>
  </si>
  <si>
    <t>1183/1/18/3</t>
  </si>
  <si>
    <t>1183/1/18/3/2</t>
  </si>
  <si>
    <t>1183/1/19/4</t>
  </si>
  <si>
    <t>1183/1/19/4/2</t>
  </si>
  <si>
    <t>MOCANU ANA
LEAMPAR SILVIA ELENA</t>
  </si>
  <si>
    <t> 11283/3</t>
  </si>
  <si>
    <t>1183/1/20/3</t>
  </si>
  <si>
    <t>1183/1/20/3/2</t>
  </si>
  <si>
    <t>ODOR MARIA</t>
  </si>
  <si>
    <t>1183/1/21/3</t>
  </si>
  <si>
    <t>1183/1/21/3/2</t>
  </si>
  <si>
    <t>STANESCU ANETA-ELENA
PERIDE AURELIA
MANZU DUMITRU
MANZU CORNELIA</t>
  </si>
  <si>
    <t>11268/3</t>
  </si>
  <si>
    <t>1183/1/22/3</t>
  </si>
  <si>
    <t>1183/1/22/3/2</t>
  </si>
  <si>
    <t>RADOI MARIANA
BUHUT IOSIF
BUHUT IOAN</t>
  </si>
  <si>
    <t>11237/3</t>
  </si>
  <si>
    <t>1183/1/23/3</t>
  </si>
  <si>
    <t>1183/1/23/3/2</t>
  </si>
  <si>
    <t>CIRESANU ION</t>
  </si>
  <si>
    <t>12627/3</t>
  </si>
  <si>
    <t>Tronsonul 184+503 - 184+954, UAT Ciocârlia, Județul Constanța</t>
  </si>
  <si>
    <t>CIOCARLIA</t>
  </si>
  <si>
    <t>OANCEA ARGENTINA</t>
  </si>
  <si>
    <t xml:space="preserve"> 3/1/1</t>
  </si>
  <si>
    <t xml:space="preserve"> 3/1/1/2</t>
  </si>
  <si>
    <t>Tronsonul 184+958 - 185+497, UAT Ciocârlia, Județul Constanța</t>
  </si>
  <si>
    <t>12/1/1/1</t>
  </si>
  <si>
    <t>12/1/1/1/2</t>
  </si>
  <si>
    <t>GHIBU CRISTIAN</t>
  </si>
  <si>
    <t>12/1/1/2</t>
  </si>
  <si>
    <t>12/1/1/2/2</t>
  </si>
  <si>
    <t>STANCU EUGENIA SENA</t>
  </si>
  <si>
    <t>10544/1</t>
  </si>
  <si>
    <t>12/3/1</t>
  </si>
  <si>
    <t>12/3/1/2</t>
  </si>
  <si>
    <t>Tronsonul 185+500 - 185+723, UAT Ciocârlia, Județul Constanța</t>
  </si>
  <si>
    <t>12/3/1/4</t>
  </si>
  <si>
    <t>Tronsonul 185+963 - 186+199, UAT Ciocârlia, Județul Constanța</t>
  </si>
  <si>
    <t>OPREANU AURELIA
OPREA GHEORGHE
OPREA FLORICA
OPREA PETRUS
OPREA MARIAN</t>
  </si>
  <si>
    <t>10552/1</t>
  </si>
  <si>
    <t>15/1/1/1</t>
  </si>
  <si>
    <t>15/1/1/1/2</t>
  </si>
  <si>
    <t>PRIMARIA CIOCARLIA (TEREN LA DISPOZITIA COMISIEI LOCALE DE APLICARE A LEGII PROPRIETATII)</t>
  </si>
  <si>
    <t>15/1/4/1</t>
  </si>
  <si>
    <t>15/1/4/1/2</t>
  </si>
  <si>
    <t>Tronsonul 186+203 - 186+403, UAT Ciocârlia, Județul Constanța</t>
  </si>
  <si>
    <t>15/3/3/1</t>
  </si>
  <si>
    <t>15/3/3/1/2</t>
  </si>
  <si>
    <t>Tronsonul 186+663 - 186+261, UAT Ciocârlia, Județul Constanța</t>
  </si>
  <si>
    <t>ZAMFIR ELENA
 ZAMFIR IOAN</t>
  </si>
  <si>
    <t>15/3/3/1/3</t>
  </si>
  <si>
    <t>ABDULGANI IDRIS
 MUSA NERIMAN
APAZ FERIHAN
TIRLA ELKIAN
ABDULGANI TURGUT
ABDULGANI METIN</t>
  </si>
  <si>
    <t>15/2</t>
  </si>
  <si>
    <t>15/2/2</t>
  </si>
  <si>
    <t>15/5/1</t>
  </si>
  <si>
    <t>Tronsonul 187+274 - 187+583, UAT Ciocârlia, Județul Constanța</t>
  </si>
  <si>
    <t>20/6</t>
  </si>
  <si>
    <t>20/6/2</t>
  </si>
  <si>
    <t>POP ALEXANDRU</t>
  </si>
  <si>
    <t>20/7/1</t>
  </si>
  <si>
    <t>20/7/1/2</t>
  </si>
  <si>
    <t>Tronsonul 188+123 - 188+717, UAT Medgidia, Județul Constanța</t>
  </si>
  <si>
    <t>LAZAR CRACIUN
COMANESCU ILINCA
FAGARAS PARASCHIVA</t>
  </si>
  <si>
    <t>11341/3</t>
  </si>
  <si>
    <t>1091/8/1/3</t>
  </si>
  <si>
    <t>1091/8/1/3/2</t>
  </si>
  <si>
    <t>LAZAR CONSTANTIN EUGENIU</t>
  </si>
  <si>
    <t>11339/1</t>
  </si>
  <si>
    <t>1091/8/2/1</t>
  </si>
  <si>
    <t>1091/8/2/1/2</t>
  </si>
  <si>
    <t>STERECI GHEORGHE
BROJBA ELENA
TOMA PARASCHIVA
STERECI DUMITRU</t>
  </si>
  <si>
    <t>11333/3</t>
  </si>
  <si>
    <t>1091/8/3/3</t>
  </si>
  <si>
    <t>1091/8/3/3/2</t>
  </si>
  <si>
    <t>SPINU NICOLAE</t>
  </si>
  <si>
    <t>11337/3</t>
  </si>
  <si>
    <t>1091/8/4/3</t>
  </si>
  <si>
    <t>1091/8/4/3/2</t>
  </si>
  <si>
    <t>ARON VALERICA
ARON CARMEN - MIOARA</t>
  </si>
  <si>
    <t>1091/8/5/1/1</t>
  </si>
  <si>
    <t>1091/8/5/1/1/2</t>
  </si>
  <si>
    <t>MARCU FLORIN</t>
  </si>
  <si>
    <t>1091/8/5/2/3</t>
  </si>
  <si>
    <t>1091/8/5/2/3/2</t>
  </si>
  <si>
    <t>LEFTER DANIELA
LEFTER NICULAE</t>
  </si>
  <si>
    <t>1091/8/5/3/3</t>
  </si>
  <si>
    <t>1091/8/5/3/3/2</t>
  </si>
  <si>
    <t>MARCU DUMITRU</t>
  </si>
  <si>
    <t>1091/8/5/4/3</t>
  </si>
  <si>
    <t>1091/8/5/4/3/2</t>
  </si>
  <si>
    <t>ANDRA INTERNATIONAL SRL</t>
  </si>
  <si>
    <t>1091/8/6/1</t>
  </si>
  <si>
    <t>1091/8/6/1/2</t>
  </si>
  <si>
    <t>SCOVERDEA IOANA</t>
  </si>
  <si>
    <t>13412/1</t>
  </si>
  <si>
    <t>1091/8/7/1/1</t>
  </si>
  <si>
    <t>1091/8/7/1/1/2</t>
  </si>
  <si>
    <t>MARIN FLOAREA
SCOVERDEA IOANA
BREAZU STANA
LAZAR MARIA</t>
  </si>
  <si>
    <t>13417/1</t>
  </si>
  <si>
    <t>1091/8/7/2/1</t>
  </si>
  <si>
    <t>1091/8/7/2/1/2</t>
  </si>
  <si>
    <t>MARIN FLOREA
SCOVERDEA IOANA
BREAZU STANA
LAZAR MARIA</t>
  </si>
  <si>
    <t>13419/1</t>
  </si>
  <si>
    <t>1091/8/7/3/1</t>
  </si>
  <si>
    <t>1091/8/7/3/1/2</t>
  </si>
  <si>
    <t>COSMA IOANA</t>
  </si>
  <si>
    <t>12589/3</t>
  </si>
  <si>
    <t>1091/8/8/3</t>
  </si>
  <si>
    <t>1091/8/8/3/2</t>
  </si>
  <si>
    <t>1091/8/9/3</t>
  </si>
  <si>
    <t>1091/8/9/3/2</t>
  </si>
  <si>
    <t>STANILA PAULINA
STERPU MARIA
PANA NICULINA</t>
  </si>
  <si>
    <t>1091/8/10/3</t>
  </si>
  <si>
    <t>1091/8/10/3/2</t>
  </si>
  <si>
    <t>SPANU GHEORGHE</t>
  </si>
  <si>
    <t>11323/2</t>
  </si>
  <si>
    <t>1091/8/11/2</t>
  </si>
  <si>
    <t>1091/8/11/2/2</t>
  </si>
  <si>
    <t>LAZAR NATALIA     
LAZAR CONSTANTIN - EUGENIU</t>
  </si>
  <si>
    <t>1091/8/12/2</t>
  </si>
  <si>
    <t>1091/8/12/2/2</t>
  </si>
  <si>
    <t>ABDUL CAIR PETIE</t>
  </si>
  <si>
    <t>12628/2</t>
  </si>
  <si>
    <t>1091/8/13/2</t>
  </si>
  <si>
    <t>1091/8/13/2/2</t>
  </si>
  <si>
    <t>Tronsonul 188+731 - 189+443, UAT Medgidia, Județul Constanța</t>
  </si>
  <si>
    <t>ISMAIL SUCURI, ISMAIL SAIZER</t>
  </si>
  <si>
    <t>1072/3/43/2/3</t>
  </si>
  <si>
    <t>1072/3/43/2/3/2</t>
  </si>
  <si>
    <t>SALI NEGIAT, SALI UMIRAN</t>
  </si>
  <si>
    <t>1072/3/43/1/3</t>
  </si>
  <si>
    <t>1072/3/43/1/3/2</t>
  </si>
  <si>
    <t xml:space="preserve">AZIS AISE
</t>
  </si>
  <si>
    <t>11267/3</t>
  </si>
  <si>
    <t>1072/3/42/3</t>
  </si>
  <si>
    <t>1072/3/42/3/2</t>
  </si>
  <si>
    <t>NAZIRU ION</t>
  </si>
  <si>
    <t>1072/3/41/2</t>
  </si>
  <si>
    <t>1072/3/41/2/2</t>
  </si>
  <si>
    <t>1072/3/41/1/1</t>
  </si>
  <si>
    <t>1072/3/41/1/1/2</t>
  </si>
  <si>
    <t> ABIBULA AISE, BOSNAG ILMAZ, BOSNAG NIDA, BOSNAG NYHAL</t>
  </si>
  <si>
    <t>11216/3</t>
  </si>
  <si>
    <t>1072/3/40/3</t>
  </si>
  <si>
    <t>1072/3/40/3/2</t>
  </si>
  <si>
    <t>GRECU GHEORGHE, GRECU CAMELIA</t>
  </si>
  <si>
    <t>11297/3 105990</t>
  </si>
  <si>
    <t>1072/3/39/3</t>
  </si>
  <si>
    <t>1072/3/39/3/2</t>
  </si>
  <si>
    <t> NECULAI CONSTANTIN</t>
  </si>
  <si>
    <t>11251/3</t>
  </si>
  <si>
    <t>1072/3/38/1/3</t>
  </si>
  <si>
    <t>1072/3/38/1/3/2</t>
  </si>
  <si>
    <t>NECULAI CONSTANTIN, CHIPER MARIA, NICOLAE FLOREA, NICOLAE ANGHEL,
MARIN PETRICA</t>
  </si>
  <si>
    <t>12695/1</t>
  </si>
  <si>
    <t>1072/3/38/2/1</t>
  </si>
  <si>
    <t>1072/3/38/2/1/2</t>
  </si>
  <si>
    <t>Tronsonul 191+583 - 192+123, UAT Medgidia, Județul Constanța</t>
  </si>
  <si>
    <t>CUTLACAI ERGUN, CUTLACAI SEMA, SALI NAGIAT, SALI UMIRAN</t>
  </si>
  <si>
    <t>11228/3   106058</t>
  </si>
  <si>
    <t>1040/11/3</t>
  </si>
  <si>
    <t>1040/11/3/2</t>
  </si>
  <si>
    <t>BUCUR BADEA</t>
  </si>
  <si>
    <t>1040/12/3/1</t>
  </si>
  <si>
    <t>1040/12/3/1/2</t>
  </si>
  <si>
    <t>BUCUR SORA, TOMA GETA, CRACIUN FLOAREA, IACOB MARIA</t>
  </si>
  <si>
    <t>1040/12/3/2</t>
  </si>
  <si>
    <t>1040/12/3/2/2</t>
  </si>
  <si>
    <t>BUCUR MARIUS</t>
  </si>
  <si>
    <t>1040/12/3/3</t>
  </si>
  <si>
    <t>1040/12/3/3/2</t>
  </si>
  <si>
    <t>CARTALI SUCURIE</t>
  </si>
  <si>
    <t>11256/3</t>
  </si>
  <si>
    <t>1040/13/3</t>
  </si>
  <si>
    <t>1040/13/3/2</t>
  </si>
  <si>
    <t>PANA ANGHEL, PANA CONSTANTIN</t>
  </si>
  <si>
    <t>1040/14/3</t>
  </si>
  <si>
    <t>1040/14/3/2</t>
  </si>
  <si>
    <t>NURLA CASIDE, NASIBULA NICHA, BESIR CHIULZAR, ALI GHIULTEN, GEAUZAR GIUMACAI, GEAUZAR FERIT, GEAUZAR FACREDIN, GEAUZAR PEUZI</t>
  </si>
  <si>
    <t>1040/15</t>
  </si>
  <si>
    <t>1040/15/2</t>
  </si>
  <si>
    <t>FLOREA ION, FLOREA STANCA, FLOREA CONSTANTIN, FLOREA DUMITRU, FLOREA MARIN</t>
  </si>
  <si>
    <t>1040/16/4</t>
  </si>
  <si>
    <t>1040/16/4/2</t>
  </si>
  <si>
    <t>VOICULESCU CONSTANTINA</t>
  </si>
  <si>
    <t>11231/3</t>
  </si>
  <si>
    <t>1040/17/3</t>
  </si>
  <si>
    <t>1040/17/3/2</t>
  </si>
  <si>
    <t>MARIN FLOREA, SCOVERDEA IOANA, BREAZU STANA, LAZAR MARIA</t>
  </si>
  <si>
    <t>13329/3</t>
  </si>
  <si>
    <t>1040/18/3</t>
  </si>
  <si>
    <t>1040/18/3/2</t>
  </si>
  <si>
    <t xml:space="preserve">Tronsonul 193+036 - 193+734, UAT Murfatlar, Județul Constanța </t>
  </si>
  <si>
    <t>Ionica Stefan, Ionescu Ilie</t>
  </si>
  <si>
    <t xml:space="preserve"> 18/3</t>
  </si>
  <si>
    <t>18/3/2</t>
  </si>
  <si>
    <t>Ciubuc Cristian, Ciubuc Iuliana Florentina</t>
  </si>
  <si>
    <t xml:space="preserve"> 18/4/1/2</t>
  </si>
  <si>
    <t>18/4/1/2/2</t>
  </si>
  <si>
    <t>Ciuculete Ecaterina</t>
  </si>
  <si>
    <t xml:space="preserve"> 18/4/2/2</t>
  </si>
  <si>
    <t>18/4/2/2/2</t>
  </si>
  <si>
    <t>Pavel Elisabeta</t>
  </si>
  <si>
    <t xml:space="preserve"> 18/4/3/2</t>
  </si>
  <si>
    <t>18/4/3/2/2</t>
  </si>
  <si>
    <t>18/5/2</t>
  </si>
  <si>
    <t>18/5/2/2</t>
  </si>
  <si>
    <t>18/6/2</t>
  </si>
  <si>
    <t>18/6/2/2</t>
  </si>
  <si>
    <t>Bucur Atena</t>
  </si>
  <si>
    <t>10713/3</t>
  </si>
  <si>
    <t>18/7/3</t>
  </si>
  <si>
    <t>18/7/3/2</t>
  </si>
  <si>
    <t>Banea Dumitru, Banea Vasilica</t>
  </si>
  <si>
    <t xml:space="preserve"> 18/8/2/3</t>
  </si>
  <si>
    <t>18/8/2/3/2</t>
  </si>
  <si>
    <t>Ancuta Ion, Ancuta Maria</t>
  </si>
  <si>
    <t xml:space="preserve"> 18/8/1/3</t>
  </si>
  <si>
    <t>18/8/1/3/2</t>
  </si>
  <si>
    <t>Tanase Stefan</t>
  </si>
  <si>
    <t>10553/3</t>
  </si>
  <si>
    <t xml:space="preserve"> 18/9/3</t>
  </si>
  <si>
    <t>18/9/3/2</t>
  </si>
  <si>
    <t>Fagaras Nicolae</t>
  </si>
  <si>
    <t>10714/3 103358</t>
  </si>
  <si>
    <t>18/10/3</t>
  </si>
  <si>
    <t>18/10/3/2</t>
  </si>
  <si>
    <t>Teleanu Liviu-Cristian, Teleanu Florica</t>
  </si>
  <si>
    <t>10711/3          102794</t>
  </si>
  <si>
    <t>18/44/3</t>
  </si>
  <si>
    <t>18/44/3/2</t>
  </si>
  <si>
    <t>Feteanu Constantin, Feteanu Gheorghe, Feteanu Petre Stelica, Feteanu Nicolae, Feteanu Ion</t>
  </si>
  <si>
    <t>10736/3</t>
  </si>
  <si>
    <t>18/11/3</t>
  </si>
  <si>
    <t>18/11/3/2</t>
  </si>
  <si>
    <t>Tronsonul 193+760 - 194+006, UAT Murfatlar, Județul Constanța</t>
  </si>
  <si>
    <t>Topoloaga Constantin</t>
  </si>
  <si>
    <t>113/1/3</t>
  </si>
  <si>
    <t>113/1/3/2</t>
  </si>
  <si>
    <t>Zanfirache Georgel-Cristian, Itu Ana, Zanfirache Floarea,Florea Maria, Zamfirache Dumitru, Stanciu Elena</t>
  </si>
  <si>
    <t>11318/3 103822</t>
  </si>
  <si>
    <t>113/1a/3</t>
  </si>
  <si>
    <t>113/1a/3/2</t>
  </si>
  <si>
    <t>Zamfirache Floarea</t>
  </si>
  <si>
    <t>10719/3</t>
  </si>
  <si>
    <t>113/2/3</t>
  </si>
  <si>
    <t>113/2/3/2</t>
  </si>
  <si>
    <t>Zamfirache Valentin</t>
  </si>
  <si>
    <t xml:space="preserve"> 113/3/3</t>
  </si>
  <si>
    <t>113/3/3/2</t>
  </si>
  <si>
    <t>Zanfirache Octavian</t>
  </si>
  <si>
    <t xml:space="preserve"> 113/4/3</t>
  </si>
  <si>
    <t>113/4/3/2</t>
  </si>
  <si>
    <t>Tronsonul 194+031 - 194+163, UAT Murfatlar, Județul Constanța</t>
  </si>
  <si>
    <t>Ivanescu Ana</t>
  </si>
  <si>
    <t>10568/3</t>
  </si>
  <si>
    <t>113/14/3</t>
  </si>
  <si>
    <t>113/14/3/2</t>
  </si>
  <si>
    <t>Tronsonul 194+843 - 194+991, UAT Murfatlar, Județul Constanța</t>
  </si>
  <si>
    <t>Cavaleru Dumitru</t>
  </si>
  <si>
    <t>10554/3</t>
  </si>
  <si>
    <t xml:space="preserve"> 141/19/3</t>
  </si>
  <si>
    <t>141/19/3/2</t>
  </si>
  <si>
    <t>Bocsa Dumitru, Bocse Gheorghe</t>
  </si>
  <si>
    <t xml:space="preserve"> 141/20/1</t>
  </si>
  <si>
    <t>141/20/1/2</t>
  </si>
  <si>
    <t>Bocsa Tinca</t>
  </si>
  <si>
    <t>10530/3</t>
  </si>
  <si>
    <t xml:space="preserve"> 141/21/3</t>
  </si>
  <si>
    <t>141/21/3/2</t>
  </si>
  <si>
    <t>Albu Ioan</t>
  </si>
  <si>
    <t xml:space="preserve"> 141/22/3</t>
  </si>
  <si>
    <t>141/22/3/2</t>
  </si>
  <si>
    <t>Tronsonul 194+996 - 195+111, UAT Murfatlar, Județul Constanța</t>
  </si>
  <si>
    <t>Dinu Sanda Stancuta</t>
  </si>
  <si>
    <t>10726/3</t>
  </si>
  <si>
    <t xml:space="preserve"> 141/12/3</t>
  </si>
  <si>
    <t>141/12/3/2</t>
  </si>
  <si>
    <t>141/12/3/4</t>
  </si>
  <si>
    <t>Fagaras Anisoara, Fagaras Nicolae</t>
  </si>
  <si>
    <t>141/10/3</t>
  </si>
  <si>
    <t>141/10/3/2</t>
  </si>
  <si>
    <t>Dinu Nicolita, Fagaras Anisoara</t>
  </si>
  <si>
    <t xml:space="preserve"> A141/10a/3</t>
  </si>
  <si>
    <t>141/10a/3</t>
  </si>
  <si>
    <t>Tronsonul 195+115 - 195+363, UAT Murfatlar, Județul Constanța</t>
  </si>
  <si>
    <t>Stoica Elisabeta</t>
  </si>
  <si>
    <t xml:space="preserve"> 148/61</t>
  </si>
  <si>
    <t>148/61/2</t>
  </si>
  <si>
    <t>Badulescu Constantin, Badulescu Niculina</t>
  </si>
  <si>
    <t xml:space="preserve"> 148/62/2</t>
  </si>
  <si>
    <t>148/62/2/2</t>
  </si>
  <si>
    <t>Branescu Niculae, Bucur Eugenia</t>
  </si>
  <si>
    <t xml:space="preserve"> A148/63/2</t>
  </si>
  <si>
    <t>148/63/2/2</t>
  </si>
  <si>
    <t>Popa Maria, Popa Ion</t>
  </si>
  <si>
    <t>11529/2  102891</t>
  </si>
  <si>
    <t>148/64/3/2</t>
  </si>
  <si>
    <t>148/64/3/2/1</t>
  </si>
  <si>
    <t>Tanase Rodica</t>
  </si>
  <si>
    <t>10545/2</t>
  </si>
  <si>
    <t>148/64/2/2</t>
  </si>
  <si>
    <t>148/64/2/2/2</t>
  </si>
  <si>
    <t>Malaeanu Ilie</t>
  </si>
  <si>
    <t>10536/2</t>
  </si>
  <si>
    <t>148/64/1/2</t>
  </si>
  <si>
    <t>148/64/1/2/2</t>
  </si>
  <si>
    <t>Primaria Murfatlar-Teren la dispozitia comisiei locale de aplicare a legilor proprietatii</t>
  </si>
  <si>
    <t>N</t>
  </si>
  <si>
    <t>148/86/1</t>
  </si>
  <si>
    <t>148/86/1/2</t>
  </si>
  <si>
    <t>Tronsonul 196+103 - 196+863, UAT Murfatlar, Județul Constanța</t>
  </si>
  <si>
    <t>ITU NICOLAE LAURENTIU,           MURAD EROL</t>
  </si>
  <si>
    <t>207/10/3</t>
  </si>
  <si>
    <t>207/10/3/2</t>
  </si>
  <si>
    <t>AGAPIE CRISTIAN IONUT</t>
  </si>
  <si>
    <t>207/11/2/3</t>
  </si>
  <si>
    <t>207/11/2/3/2</t>
  </si>
  <si>
    <t>207/11/1/3</t>
  </si>
  <si>
    <t>207/11/1/3/2</t>
  </si>
  <si>
    <t>MURTAZA SALIM</t>
  </si>
  <si>
    <t>10733/3</t>
  </si>
  <si>
    <t>207/12/3</t>
  </si>
  <si>
    <t>207/12/3/2</t>
  </si>
  <si>
    <t>IONITA GHEORGHE</t>
  </si>
  <si>
    <t>207/13/3</t>
  </si>
  <si>
    <t>207/13/3/2</t>
  </si>
  <si>
    <t> AGAPIE CRISTIAN IONUT, MUSTAFA SEVIE</t>
  </si>
  <si>
    <t>10720/1  103461</t>
  </si>
  <si>
    <t>207/14/1</t>
  </si>
  <si>
    <t>207/14/1/2</t>
  </si>
  <si>
    <t>ALBU GHEORGHE, ALBU MARIA</t>
  </si>
  <si>
    <t>10549/3 103861</t>
  </si>
  <si>
    <t>207/15/3/3</t>
  </si>
  <si>
    <t>207/15/3/3/2</t>
  </si>
  <si>
    <t> PETRESCU MIRELA</t>
  </si>
  <si>
    <t>10544/3</t>
  </si>
  <si>
    <t>207/15/2/3</t>
  </si>
  <si>
    <t>207/15/2/3/2</t>
  </si>
  <si>
    <t>CONSTANTIN DUMITRU</t>
  </si>
  <si>
    <t>10562/3</t>
  </si>
  <si>
    <t>207/15/1/3</t>
  </si>
  <si>
    <t>207/15/1/3/2</t>
  </si>
  <si>
    <t>207/16/1 Lot2</t>
  </si>
  <si>
    <t>207/16/1 Lot2/2</t>
  </si>
  <si>
    <t>MATEI HARALAMBE, MATEI NICOLAE, MATEI MARIAN, TRAISTARU MONICA</t>
  </si>
  <si>
    <t>207/16/1 Lot 1</t>
  </si>
  <si>
    <t>207/16/1 Lot1/2</t>
  </si>
  <si>
    <t>GIRIP MARIA</t>
  </si>
  <si>
    <t>207/17/1</t>
  </si>
  <si>
    <t>207/17/1/2</t>
  </si>
  <si>
    <t>IONESCU ILIE, IONESCU LAVINIA</t>
  </si>
  <si>
    <t>207/18/1</t>
  </si>
  <si>
    <t>207/18/1/2</t>
  </si>
  <si>
    <t>207/19/1</t>
  </si>
  <si>
    <t>207/19/1/2</t>
  </si>
  <si>
    <t>ALBU IOAN</t>
  </si>
  <si>
    <t>207/20/1</t>
  </si>
  <si>
    <t>207/20/1/2</t>
  </si>
  <si>
    <t>SC MIR SERVICE SRL</t>
  </si>
  <si>
    <t>207/21/1/1</t>
  </si>
  <si>
    <t>207/21/1/1/2</t>
  </si>
  <si>
    <t>207/21/2/1</t>
  </si>
  <si>
    <t>207/21/2/1/2</t>
  </si>
  <si>
    <t>207/21/3/1</t>
  </si>
  <si>
    <t>207/21/3/1/2</t>
  </si>
  <si>
    <t>207/21/4/1</t>
  </si>
  <si>
    <t>207/21/4/1/2</t>
  </si>
  <si>
    <t>207/21/5/1</t>
  </si>
  <si>
    <t>207/21/5/1/2</t>
  </si>
  <si>
    <t>CUCUVEANU CONSTANTIN</t>
  </si>
  <si>
    <t>10538/1</t>
  </si>
  <si>
    <t>207/22/1</t>
  </si>
  <si>
    <t>207/22/1/2</t>
  </si>
  <si>
    <t>10724/1</t>
  </si>
  <si>
    <t>207/23/1</t>
  </si>
  <si>
    <t>207/23/1/2</t>
  </si>
  <si>
    <t>Tronsonul 197+183 - 197+363, UAT Murfatlar, Județul Constanța</t>
  </si>
  <si>
    <t>Dragomir Daniela Monica</t>
  </si>
  <si>
    <t>207/1/1/3</t>
  </si>
  <si>
    <t>207/1/1/3/2</t>
  </si>
  <si>
    <t>Vulpe Andrei,                                            Vulpe Gabriela-Corina</t>
  </si>
  <si>
    <t>207/2/2/3</t>
  </si>
  <si>
    <t>207/2/2/3/2</t>
  </si>
  <si>
    <t>Itu Nicolae-Laurentiu</t>
  </si>
  <si>
    <t>V</t>
  </si>
  <si>
    <t>207/2/1/3</t>
  </si>
  <si>
    <t>207/2/1/3/2</t>
  </si>
  <si>
    <t>207/3/3</t>
  </si>
  <si>
    <t>207/3/3/2</t>
  </si>
  <si>
    <t>Mertea Aurora, Mertea Eugen</t>
  </si>
  <si>
    <t>207/4/1/1</t>
  </si>
  <si>
    <t>207/4/1/1/2</t>
  </si>
  <si>
    <t>Mertea Aurora</t>
  </si>
  <si>
    <t>207/4/2/1</t>
  </si>
  <si>
    <t>207/4/2/1/2</t>
  </si>
  <si>
    <t>Gavriluc Adrian</t>
  </si>
  <si>
    <t>207/4/3/1</t>
  </si>
  <si>
    <t>207/4/3/1/2</t>
  </si>
  <si>
    <t>Gavriluc Maria, Gavriluc Adi-Constantin, Gavriluc Iulian-Ionut, Gavriluc Georgian-Virgil, Gavriluc Florian-Maxim</t>
  </si>
  <si>
    <t>207/4/4/1</t>
  </si>
  <si>
    <t>207/4/4/1/2</t>
  </si>
  <si>
    <t>207/5/3</t>
  </si>
  <si>
    <t>207/5/3/2</t>
  </si>
  <si>
    <t>Popa Clemence Lelia</t>
  </si>
  <si>
    <t>207/6/5/3</t>
  </si>
  <si>
    <t>207/6/5/3/2</t>
  </si>
  <si>
    <t>Tronsonul 199+403 - 199+469, UAT Murfatlar, Județul Constanța</t>
  </si>
  <si>
    <t>LUPU LUCREŢIA, STANICA MARIN</t>
  </si>
  <si>
    <t>10717/1</t>
  </si>
  <si>
    <t>2332/17/1</t>
  </si>
  <si>
    <t>2332/17/1/2</t>
  </si>
  <si>
    <t>RADU ION</t>
  </si>
  <si>
    <t>10521/1</t>
  </si>
  <si>
    <t>2332/15/1</t>
  </si>
  <si>
    <t>2332/15/1/2</t>
  </si>
  <si>
    <t>Tronsonul 199+481 - 199+903, UAT Murfatlar, Județul Constanța</t>
  </si>
  <si>
    <t>GEMIL HILMIE</t>
  </si>
  <si>
    <t>2332/14/3</t>
  </si>
  <si>
    <t>2332/14/3/2</t>
  </si>
  <si>
    <t>BICA ION</t>
  </si>
  <si>
    <t>10560/1</t>
  </si>
  <si>
    <t>2332/13/1</t>
  </si>
  <si>
    <t>2332/13/1/2</t>
  </si>
  <si>
    <t>PETRESCU GABRIEL</t>
  </si>
  <si>
    <t>10526/1</t>
  </si>
  <si>
    <t>2332/12/1/1</t>
  </si>
  <si>
    <t>2332/12/1/1/2</t>
  </si>
  <si>
    <t>PITARU CHIRA</t>
  </si>
  <si>
    <t> 10519/1 103693</t>
  </si>
  <si>
    <t>2332/12/2/1</t>
  </si>
  <si>
    <t>2332/12/2/1/2</t>
  </si>
  <si>
    <t>POPESCU VETA</t>
  </si>
  <si>
    <t>10715/1</t>
  </si>
  <si>
    <t>2332/12/3/1</t>
  </si>
  <si>
    <t>2332/12/3/1/2</t>
  </si>
  <si>
    <t>OANCEA MARIA</t>
  </si>
  <si>
    <t>10527/1</t>
  </si>
  <si>
    <t>2332/12/4/1</t>
  </si>
  <si>
    <t>2332/12/4/1/2</t>
  </si>
  <si>
    <t>2332/12/4/1/3</t>
  </si>
  <si>
    <t>CONDURACHI LEONTIN, CONDURACHI CAMELIA</t>
  </si>
  <si>
    <t>2332/12/5/1</t>
  </si>
  <si>
    <t>2332/12/5/1/2</t>
  </si>
  <si>
    <t>BARBATESCU ALEXANDRINA</t>
  </si>
  <si>
    <t>11504/1 103580</t>
  </si>
  <si>
    <t>2332/12/6/1</t>
  </si>
  <si>
    <t>2332/12/6/1/2</t>
  </si>
  <si>
    <t>DUTA EMILIAN-GABRIEL, DUTA MADALIN-RAFAEL</t>
  </si>
  <si>
    <t>2332/11/1</t>
  </si>
  <si>
    <t>2332/11/1/2</t>
  </si>
  <si>
    <t>2332/10/1</t>
  </si>
  <si>
    <t>2332/10/1/2</t>
  </si>
  <si>
    <t> ABIT SUREM</t>
  </si>
  <si>
    <t>10523/1</t>
  </si>
  <si>
    <t>2332/9/1</t>
  </si>
  <si>
    <t>2332/9/1/2</t>
  </si>
  <si>
    <t>DENISLEAM REMSMIE</t>
  </si>
  <si>
    <t>11203/1  102914</t>
  </si>
  <si>
    <t>2332/8 Lot1</t>
  </si>
  <si>
    <t>2332/8 Lot1/2</t>
  </si>
  <si>
    <t>2332/7/1</t>
  </si>
  <si>
    <t>2332/7/1/2</t>
  </si>
  <si>
    <t>MUJDABA IUSUF</t>
  </si>
  <si>
    <t>10547/1</t>
  </si>
  <si>
    <t>2332/6/1</t>
  </si>
  <si>
    <t>2332/6/1/2</t>
  </si>
  <si>
    <t>Anexa nr. 2</t>
  </si>
  <si>
    <r>
      <t xml:space="preserve"> </t>
    </r>
    <r>
      <rPr>
        <b/>
        <u/>
        <sz val="12"/>
        <rFont val="Times New Roman"/>
        <family val="1"/>
      </rPr>
      <t>Obiectivul de investiții</t>
    </r>
    <r>
      <rPr>
        <sz val="12"/>
        <rFont val="Times New Roman"/>
        <family val="1"/>
      </rPr>
      <t>: Perdele forestiere de protecție a Autostrăzii 2, Județul Constanța, poziíile km: 182+183 – 182+823; 183+183 – 183+983; 184+503 – 185+723; 185+963 – 186+403; 186+663 – 187+583; 188+123 – 189+443; 191+583 – 192+123; 192+483 – 194+163; 194+843 – 195+363; 196+103 – 196+863; 197+183 – 197+363; 199+403 – 199+903.</t>
    </r>
  </si>
  <si>
    <t>Unitatea administrativ teritoriala</t>
  </si>
  <si>
    <t>Numele si prenumele proprietarului/detinatorului terenului</t>
  </si>
  <si>
    <t>Suprafata de expropiat (mp)</t>
  </si>
  <si>
    <t>Valoarea conf. expertiză Camera Notarilor (lei)</t>
  </si>
  <si>
    <t>TOTAL GENERAL</t>
  </si>
  <si>
    <t xml:space="preserve">Medgidia </t>
  </si>
  <si>
    <t xml:space="preserve">Ciocârlia </t>
  </si>
  <si>
    <t>Murfatlar</t>
  </si>
  <si>
    <t>Valoarea justă a despagubirii terenului conform Legii nr.255/2010              (lei)</t>
  </si>
  <si>
    <t>54 proprietari</t>
  </si>
  <si>
    <t>13 proprietari</t>
  </si>
  <si>
    <t>81 proprietari</t>
  </si>
  <si>
    <t xml:space="preserve">TOTAL GENERAL OBIECTIV </t>
  </si>
  <si>
    <t>Obiectivul de investiții: Perdele forestiere de protecție a Autostrăzii 2, Județul Constanța, poziíile km: 182+183 – 182+823; 183+183 – 183+983; 184+503 – 185+723; 185+963 – 186+403; 186+663 – 187+583; 188+123 – 189+443; 191+583 – 192+123; 192+483 – 194+163; 194+843 – 195+363; 196+103 – 196+863; 197+183 – 197+363; 199+403 – 199+903.</t>
  </si>
  <si>
    <t>Lista cuprinzând imobilele proprietate privată supuse exproprierii, situate pe raza localităților Medgidia, Ciocârlia,  Murfatlar, județul Constanța, proprietarii sau deținătorii acestora, precum și sumele individuale aferente despăgubirilor</t>
  </si>
</sst>
</file>

<file path=xl/styles.xml><?xml version="1.0" encoding="utf-8"?>
<styleSheet xmlns="http://schemas.openxmlformats.org/spreadsheetml/2006/main">
  <numFmts count="1">
    <numFmt numFmtId="164" formatCode="#,##0.0000"/>
  </numFmts>
  <fonts count="2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color theme="1"/>
      <name val="Times New Roman"/>
      <family val="1"/>
      <charset val="238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2"/>
      <color indexed="8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7" fillId="0" borderId="8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 wrapText="1"/>
    </xf>
    <xf numFmtId="0" fontId="25" fillId="0" borderId="4" xfId="0" applyNumberFormat="1" applyFont="1" applyBorder="1" applyAlignment="1">
      <alignment horizontal="center" wrapText="1"/>
    </xf>
    <xf numFmtId="0" fontId="25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511969</xdr:colOff>
      <xdr:row>3</xdr:row>
      <xdr:rowOff>380999</xdr:rowOff>
    </xdr:from>
    <xdr:to>
      <xdr:col>3</xdr:col>
      <xdr:colOff>16669</xdr:colOff>
      <xdr:row>7</xdr:row>
      <xdr:rowOff>535780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595437"/>
          <a:ext cx="1885950" cy="1631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view="pageBreakPreview" zoomScale="115" zoomScaleNormal="80" zoomScaleSheetLayoutView="115" workbookViewId="0">
      <selection activeCell="G6" sqref="G6"/>
    </sheetView>
  </sheetViews>
  <sheetFormatPr defaultRowHeight="15"/>
  <cols>
    <col min="1" max="1" width="4.42578125" style="2" customWidth="1"/>
    <col min="2" max="2" width="19" style="1" customWidth="1"/>
    <col min="3" max="3" width="16.7109375" style="1" customWidth="1"/>
    <col min="4" max="4" width="28.140625" style="1" customWidth="1"/>
    <col min="5" max="5" width="9.5703125" style="1" customWidth="1"/>
    <col min="6" max="6" width="12.7109375" style="1" customWidth="1"/>
    <col min="7" max="7" width="13.5703125" style="1" customWidth="1"/>
    <col min="8" max="8" width="11" style="1" customWidth="1"/>
    <col min="9" max="9" width="15.5703125" style="2" customWidth="1"/>
    <col min="10" max="10" width="13.28515625" style="1" customWidth="1"/>
    <col min="11" max="11" width="20.140625" style="3" customWidth="1"/>
    <col min="12" max="12" width="6" style="1" customWidth="1"/>
    <col min="13" max="16384" width="9.140625" style="1"/>
  </cols>
  <sheetData>
    <row r="1" spans="1:12" ht="20.25" customHeight="1">
      <c r="J1" s="80" t="s">
        <v>523</v>
      </c>
      <c r="K1" s="80"/>
    </row>
    <row r="2" spans="1:12" ht="20.25" customHeight="1">
      <c r="J2" s="6"/>
      <c r="K2" s="6"/>
    </row>
    <row r="3" spans="1:12" ht="54" customHeight="1">
      <c r="A3" s="81" t="s">
        <v>539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5"/>
    </row>
    <row r="4" spans="1:12" ht="31.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5"/>
    </row>
    <row r="5" spans="1:12" ht="27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5"/>
    </row>
    <row r="6" spans="1:12" ht="27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5"/>
    </row>
    <row r="7" spans="1:12" ht="27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5"/>
    </row>
    <row r="8" spans="1:12" ht="42.7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5"/>
    </row>
    <row r="9" spans="1:12" ht="24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5"/>
    </row>
    <row r="10" spans="1:12" ht="40.5" customHeight="1">
      <c r="A10" s="59" t="s">
        <v>524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"/>
    </row>
    <row r="11" spans="1:12" s="7" customFormat="1" ht="74.25" customHeight="1">
      <c r="A11" s="8" t="s">
        <v>14</v>
      </c>
      <c r="B11" s="8" t="s">
        <v>4</v>
      </c>
      <c r="C11" s="8" t="s">
        <v>5</v>
      </c>
      <c r="D11" s="9" t="s">
        <v>7</v>
      </c>
      <c r="E11" s="9" t="s">
        <v>0</v>
      </c>
      <c r="F11" s="9" t="s">
        <v>1</v>
      </c>
      <c r="G11" s="9" t="s">
        <v>6</v>
      </c>
      <c r="H11" s="9" t="s">
        <v>2</v>
      </c>
      <c r="I11" s="9" t="s">
        <v>15</v>
      </c>
      <c r="J11" s="9" t="s">
        <v>16</v>
      </c>
      <c r="K11" s="44" t="s">
        <v>533</v>
      </c>
    </row>
    <row r="12" spans="1:12" s="4" customFormat="1" ht="13.5">
      <c r="A12" s="11">
        <v>0</v>
      </c>
      <c r="B12" s="12">
        <v>1</v>
      </c>
      <c r="C12" s="11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4">
        <v>10</v>
      </c>
    </row>
    <row r="13" spans="1:12" s="4" customFormat="1" ht="21.75" customHeight="1">
      <c r="A13" s="60" t="s">
        <v>17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2" s="20" customFormat="1" ht="16.5" customHeight="1">
      <c r="A14" s="15">
        <v>1</v>
      </c>
      <c r="B14" s="16" t="s">
        <v>10</v>
      </c>
      <c r="C14" s="17" t="s">
        <v>18</v>
      </c>
      <c r="D14" s="16" t="s">
        <v>19</v>
      </c>
      <c r="E14" s="18" t="s">
        <v>3</v>
      </c>
      <c r="F14" s="17" t="s">
        <v>20</v>
      </c>
      <c r="G14" s="17" t="s">
        <v>21</v>
      </c>
      <c r="H14" s="17" t="s">
        <v>8</v>
      </c>
      <c r="I14" s="17" t="s">
        <v>22</v>
      </c>
      <c r="J14" s="17">
        <v>904</v>
      </c>
      <c r="K14" s="19">
        <v>883.20799999999997</v>
      </c>
    </row>
    <row r="15" spans="1:12" s="7" customFormat="1" ht="12.75">
      <c r="A15" s="64">
        <v>2</v>
      </c>
      <c r="B15" s="65" t="s">
        <v>10</v>
      </c>
      <c r="C15" s="62" t="s">
        <v>18</v>
      </c>
      <c r="D15" s="65" t="s">
        <v>23</v>
      </c>
      <c r="E15" s="66" t="s">
        <v>3</v>
      </c>
      <c r="F15" s="62">
        <v>104517</v>
      </c>
      <c r="G15" s="61" t="s">
        <v>24</v>
      </c>
      <c r="H15" s="61" t="s">
        <v>8</v>
      </c>
      <c r="I15" s="61" t="s">
        <v>25</v>
      </c>
      <c r="J15" s="62">
        <v>2386</v>
      </c>
      <c r="K15" s="68">
        <v>2331.1219999999998</v>
      </c>
    </row>
    <row r="16" spans="1:12" s="7" customFormat="1" ht="13.5" customHeight="1">
      <c r="A16" s="64"/>
      <c r="B16" s="65"/>
      <c r="C16" s="62"/>
      <c r="D16" s="65"/>
      <c r="E16" s="66"/>
      <c r="F16" s="62"/>
      <c r="G16" s="61"/>
      <c r="H16" s="61"/>
      <c r="I16" s="61"/>
      <c r="J16" s="62"/>
      <c r="K16" s="68"/>
    </row>
    <row r="17" spans="1:14" s="7" customFormat="1" ht="12.75">
      <c r="A17" s="64">
        <v>3</v>
      </c>
      <c r="B17" s="65" t="s">
        <v>10</v>
      </c>
      <c r="C17" s="62" t="s">
        <v>18</v>
      </c>
      <c r="D17" s="65" t="s">
        <v>23</v>
      </c>
      <c r="E17" s="66" t="s">
        <v>3</v>
      </c>
      <c r="F17" s="62">
        <v>103724</v>
      </c>
      <c r="G17" s="61" t="s">
        <v>26</v>
      </c>
      <c r="H17" s="61" t="s">
        <v>8</v>
      </c>
      <c r="I17" s="61" t="s">
        <v>27</v>
      </c>
      <c r="J17" s="62">
        <v>3290</v>
      </c>
      <c r="K17" s="68">
        <v>3214.33</v>
      </c>
    </row>
    <row r="18" spans="1:14" s="7" customFormat="1" ht="15.75" customHeight="1">
      <c r="A18" s="64"/>
      <c r="B18" s="65"/>
      <c r="C18" s="62"/>
      <c r="D18" s="65"/>
      <c r="E18" s="66"/>
      <c r="F18" s="62"/>
      <c r="G18" s="61"/>
      <c r="H18" s="61"/>
      <c r="I18" s="61"/>
      <c r="J18" s="62"/>
      <c r="K18" s="68"/>
    </row>
    <row r="19" spans="1:14" s="21" customFormat="1" ht="12.75">
      <c r="A19" s="69">
        <v>4</v>
      </c>
      <c r="B19" s="69" t="s">
        <v>10</v>
      </c>
      <c r="C19" s="61" t="s">
        <v>18</v>
      </c>
      <c r="D19" s="61" t="s">
        <v>28</v>
      </c>
      <c r="E19" s="61" t="s">
        <v>3</v>
      </c>
      <c r="F19" s="61" t="s">
        <v>29</v>
      </c>
      <c r="G19" s="61" t="s">
        <v>30</v>
      </c>
      <c r="H19" s="61" t="s">
        <v>8</v>
      </c>
      <c r="I19" s="61" t="s">
        <v>31</v>
      </c>
      <c r="J19" s="61">
        <v>1237</v>
      </c>
      <c r="K19" s="68">
        <v>1208.549</v>
      </c>
    </row>
    <row r="20" spans="1:14" s="21" customFormat="1" ht="12.75">
      <c r="A20" s="69"/>
      <c r="B20" s="69"/>
      <c r="C20" s="61"/>
      <c r="D20" s="61"/>
      <c r="E20" s="61"/>
      <c r="F20" s="61"/>
      <c r="G20" s="61"/>
      <c r="H20" s="61"/>
      <c r="I20" s="61"/>
      <c r="J20" s="61"/>
      <c r="K20" s="68"/>
    </row>
    <row r="21" spans="1:14" s="21" customFormat="1" ht="12.75">
      <c r="A21" s="69">
        <v>5</v>
      </c>
      <c r="B21" s="69" t="s">
        <v>10</v>
      </c>
      <c r="C21" s="61" t="s">
        <v>18</v>
      </c>
      <c r="D21" s="69" t="s">
        <v>32</v>
      </c>
      <c r="E21" s="61" t="s">
        <v>3</v>
      </c>
      <c r="F21" s="61" t="s">
        <v>33</v>
      </c>
      <c r="G21" s="67" t="s">
        <v>34</v>
      </c>
      <c r="H21" s="61" t="s">
        <v>8</v>
      </c>
      <c r="I21" s="61" t="s">
        <v>35</v>
      </c>
      <c r="J21" s="61">
        <v>1709</v>
      </c>
      <c r="K21" s="68">
        <v>1669.693</v>
      </c>
    </row>
    <row r="22" spans="1:14" s="21" customFormat="1" ht="12.75">
      <c r="A22" s="69"/>
      <c r="B22" s="69"/>
      <c r="C22" s="61"/>
      <c r="D22" s="69"/>
      <c r="E22" s="61"/>
      <c r="F22" s="61"/>
      <c r="G22" s="67"/>
      <c r="H22" s="61"/>
      <c r="I22" s="61"/>
      <c r="J22" s="61"/>
      <c r="K22" s="68"/>
    </row>
    <row r="23" spans="1:14" s="7" customFormat="1" ht="33" customHeight="1">
      <c r="A23" s="64">
        <v>6</v>
      </c>
      <c r="B23" s="65" t="s">
        <v>10</v>
      </c>
      <c r="C23" s="62" t="s">
        <v>18</v>
      </c>
      <c r="D23" s="65" t="s">
        <v>36</v>
      </c>
      <c r="E23" s="66" t="s">
        <v>3</v>
      </c>
      <c r="F23" s="62">
        <v>108131</v>
      </c>
      <c r="G23" s="67" t="s">
        <v>37</v>
      </c>
      <c r="H23" s="61" t="s">
        <v>8</v>
      </c>
      <c r="I23" s="61" t="s">
        <v>38</v>
      </c>
      <c r="J23" s="62">
        <v>2841</v>
      </c>
      <c r="K23" s="68">
        <v>2775.6570000000002</v>
      </c>
    </row>
    <row r="24" spans="1:14" s="7" customFormat="1" ht="22.5" customHeight="1">
      <c r="A24" s="64"/>
      <c r="B24" s="65"/>
      <c r="C24" s="62"/>
      <c r="D24" s="65"/>
      <c r="E24" s="66"/>
      <c r="F24" s="62"/>
      <c r="G24" s="67"/>
      <c r="H24" s="61"/>
      <c r="I24" s="61"/>
      <c r="J24" s="62"/>
      <c r="K24" s="68"/>
    </row>
    <row r="25" spans="1:14" s="20" customFormat="1" ht="20.25" customHeight="1">
      <c r="A25" s="70">
        <v>7</v>
      </c>
      <c r="B25" s="70" t="s">
        <v>10</v>
      </c>
      <c r="C25" s="63" t="s">
        <v>18</v>
      </c>
      <c r="D25" s="70" t="s">
        <v>39</v>
      </c>
      <c r="E25" s="63" t="s">
        <v>3</v>
      </c>
      <c r="F25" s="61" t="s">
        <v>40</v>
      </c>
      <c r="G25" s="79" t="s">
        <v>41</v>
      </c>
      <c r="H25" s="63" t="s">
        <v>8</v>
      </c>
      <c r="I25" s="63" t="s">
        <v>42</v>
      </c>
      <c r="J25" s="63">
        <v>1098</v>
      </c>
      <c r="K25" s="68">
        <v>1072.7459999999999</v>
      </c>
    </row>
    <row r="26" spans="1:14" s="20" customFormat="1" ht="18" customHeight="1">
      <c r="A26" s="70"/>
      <c r="B26" s="70"/>
      <c r="C26" s="63"/>
      <c r="D26" s="70"/>
      <c r="E26" s="63"/>
      <c r="F26" s="61"/>
      <c r="G26" s="79"/>
      <c r="H26" s="63"/>
      <c r="I26" s="63"/>
      <c r="J26" s="63"/>
      <c r="K26" s="68"/>
    </row>
    <row r="27" spans="1:14" s="7" customFormat="1" ht="24" customHeight="1">
      <c r="A27" s="64">
        <v>8</v>
      </c>
      <c r="B27" s="65" t="s">
        <v>10</v>
      </c>
      <c r="C27" s="62" t="s">
        <v>18</v>
      </c>
      <c r="D27" s="65" t="s">
        <v>43</v>
      </c>
      <c r="E27" s="66" t="s">
        <v>3</v>
      </c>
      <c r="F27" s="62">
        <v>105648</v>
      </c>
      <c r="G27" s="78" t="s">
        <v>44</v>
      </c>
      <c r="H27" s="61" t="s">
        <v>8</v>
      </c>
      <c r="I27" s="61" t="s">
        <v>45</v>
      </c>
      <c r="J27" s="62">
        <v>2939</v>
      </c>
      <c r="K27" s="68">
        <v>2871.4029999999998</v>
      </c>
    </row>
    <row r="28" spans="1:14" s="7" customFormat="1" ht="18.75" customHeight="1">
      <c r="A28" s="64"/>
      <c r="B28" s="65"/>
      <c r="C28" s="62"/>
      <c r="D28" s="65"/>
      <c r="E28" s="66"/>
      <c r="F28" s="62"/>
      <c r="G28" s="78"/>
      <c r="H28" s="61"/>
      <c r="I28" s="61"/>
      <c r="J28" s="62"/>
      <c r="K28" s="68"/>
    </row>
    <row r="29" spans="1:14" s="7" customFormat="1" ht="12.75">
      <c r="A29" s="64">
        <v>9</v>
      </c>
      <c r="B29" s="65" t="s">
        <v>10</v>
      </c>
      <c r="C29" s="62" t="s">
        <v>18</v>
      </c>
      <c r="D29" s="65" t="s">
        <v>23</v>
      </c>
      <c r="E29" s="66" t="s">
        <v>3</v>
      </c>
      <c r="F29" s="62">
        <v>103748</v>
      </c>
      <c r="G29" s="67" t="s">
        <v>46</v>
      </c>
      <c r="H29" s="61" t="s">
        <v>8</v>
      </c>
      <c r="I29" s="61" t="s">
        <v>47</v>
      </c>
      <c r="J29" s="62">
        <v>2055</v>
      </c>
      <c r="K29" s="68">
        <v>2007.7349999999999</v>
      </c>
    </row>
    <row r="30" spans="1:14" s="7" customFormat="1" ht="12.75">
      <c r="A30" s="64"/>
      <c r="B30" s="65"/>
      <c r="C30" s="62"/>
      <c r="D30" s="65"/>
      <c r="E30" s="66"/>
      <c r="F30" s="62"/>
      <c r="G30" s="67"/>
      <c r="H30" s="61"/>
      <c r="I30" s="61"/>
      <c r="J30" s="62"/>
      <c r="K30" s="68"/>
    </row>
    <row r="31" spans="1:14" s="21" customFormat="1" ht="38.25">
      <c r="A31" s="16">
        <v>10</v>
      </c>
      <c r="B31" s="16" t="s">
        <v>10</v>
      </c>
      <c r="C31" s="17" t="s">
        <v>18</v>
      </c>
      <c r="D31" s="16" t="s">
        <v>48</v>
      </c>
      <c r="E31" s="17" t="s">
        <v>3</v>
      </c>
      <c r="F31" s="16" t="s">
        <v>49</v>
      </c>
      <c r="G31" s="22" t="s">
        <v>50</v>
      </c>
      <c r="H31" s="17" t="s">
        <v>8</v>
      </c>
      <c r="I31" s="17" t="s">
        <v>51</v>
      </c>
      <c r="J31" s="17">
        <v>761</v>
      </c>
      <c r="K31" s="23">
        <v>743.49699999999996</v>
      </c>
      <c r="L31" s="24"/>
      <c r="M31" s="24"/>
      <c r="N31" s="24"/>
    </row>
    <row r="32" spans="1:14" s="7" customFormat="1" ht="15" customHeight="1">
      <c r="A32" s="57" t="s">
        <v>9</v>
      </c>
      <c r="B32" s="57"/>
      <c r="C32" s="57"/>
      <c r="D32" s="57"/>
      <c r="E32" s="57"/>
      <c r="F32" s="57"/>
      <c r="G32" s="57"/>
      <c r="H32" s="57"/>
      <c r="I32" s="57"/>
      <c r="J32" s="25">
        <f>SUM(J14:J31)</f>
        <v>19220</v>
      </c>
      <c r="K32" s="26">
        <f>SUM(K14:K31)</f>
        <v>18777.939999999999</v>
      </c>
      <c r="L32" s="27"/>
      <c r="M32" s="27"/>
      <c r="N32" s="27"/>
    </row>
    <row r="33" spans="1:14" s="7" customFormat="1" ht="18" customHeight="1">
      <c r="A33" s="60" t="s">
        <v>52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4" s="7" customFormat="1" ht="15" customHeight="1">
      <c r="A34" s="15">
        <v>1</v>
      </c>
      <c r="B34" s="16" t="s">
        <v>10</v>
      </c>
      <c r="C34" s="17" t="s">
        <v>18</v>
      </c>
      <c r="D34" s="16" t="s">
        <v>53</v>
      </c>
      <c r="E34" s="18" t="s">
        <v>3</v>
      </c>
      <c r="F34" s="17" t="s">
        <v>54</v>
      </c>
      <c r="G34" s="17" t="s">
        <v>55</v>
      </c>
      <c r="H34" s="17" t="s">
        <v>8</v>
      </c>
      <c r="I34" s="17" t="s">
        <v>56</v>
      </c>
      <c r="J34" s="17">
        <v>781</v>
      </c>
      <c r="K34" s="19">
        <v>763.03700000000003</v>
      </c>
    </row>
    <row r="35" spans="1:14" s="7" customFormat="1" ht="12.75">
      <c r="A35" s="70">
        <v>2</v>
      </c>
      <c r="B35" s="69" t="s">
        <v>10</v>
      </c>
      <c r="C35" s="61" t="s">
        <v>18</v>
      </c>
      <c r="D35" s="69" t="s">
        <v>23</v>
      </c>
      <c r="E35" s="63" t="s">
        <v>3</v>
      </c>
      <c r="F35" s="61">
        <v>13071</v>
      </c>
      <c r="G35" s="61" t="s">
        <v>57</v>
      </c>
      <c r="H35" s="61" t="s">
        <v>8</v>
      </c>
      <c r="I35" s="61" t="s">
        <v>58</v>
      </c>
      <c r="J35" s="61">
        <v>2588</v>
      </c>
      <c r="K35" s="77">
        <v>2528.4760000000001</v>
      </c>
    </row>
    <row r="36" spans="1:14" s="7" customFormat="1" ht="12.75">
      <c r="A36" s="70"/>
      <c r="B36" s="69"/>
      <c r="C36" s="61"/>
      <c r="D36" s="69"/>
      <c r="E36" s="63"/>
      <c r="F36" s="61"/>
      <c r="G36" s="61"/>
      <c r="H36" s="61"/>
      <c r="I36" s="61"/>
      <c r="J36" s="61"/>
      <c r="K36" s="77"/>
    </row>
    <row r="37" spans="1:14" s="7" customFormat="1" ht="12.75">
      <c r="A37" s="69">
        <v>3</v>
      </c>
      <c r="B37" s="69" t="s">
        <v>10</v>
      </c>
      <c r="C37" s="61" t="s">
        <v>18</v>
      </c>
      <c r="D37" s="69" t="s">
        <v>59</v>
      </c>
      <c r="E37" s="61" t="s">
        <v>3</v>
      </c>
      <c r="F37" s="61" t="s">
        <v>60</v>
      </c>
      <c r="G37" s="61" t="s">
        <v>61</v>
      </c>
      <c r="H37" s="61" t="s">
        <v>8</v>
      </c>
      <c r="I37" s="61" t="s">
        <v>62</v>
      </c>
      <c r="J37" s="61">
        <v>3055</v>
      </c>
      <c r="K37" s="72">
        <v>2984.7350000000001</v>
      </c>
    </row>
    <row r="38" spans="1:14" s="7" customFormat="1" ht="29.25" customHeight="1">
      <c r="A38" s="69"/>
      <c r="B38" s="69"/>
      <c r="C38" s="61"/>
      <c r="D38" s="69"/>
      <c r="E38" s="61"/>
      <c r="F38" s="61"/>
      <c r="G38" s="61"/>
      <c r="H38" s="61"/>
      <c r="I38" s="61"/>
      <c r="J38" s="61"/>
      <c r="K38" s="72"/>
    </row>
    <row r="39" spans="1:14" s="7" customFormat="1" ht="12.75">
      <c r="A39" s="69">
        <v>4</v>
      </c>
      <c r="B39" s="69" t="s">
        <v>10</v>
      </c>
      <c r="C39" s="61" t="s">
        <v>18</v>
      </c>
      <c r="D39" s="61" t="s">
        <v>63</v>
      </c>
      <c r="E39" s="61" t="s">
        <v>3</v>
      </c>
      <c r="F39" s="61">
        <v>108717</v>
      </c>
      <c r="G39" s="61" t="s">
        <v>64</v>
      </c>
      <c r="H39" s="61" t="s">
        <v>8</v>
      </c>
      <c r="I39" s="61" t="s">
        <v>65</v>
      </c>
      <c r="J39" s="61">
        <v>1458</v>
      </c>
      <c r="K39" s="72">
        <v>1424.4659999999999</v>
      </c>
    </row>
    <row r="40" spans="1:14" s="7" customFormat="1" ht="12.75">
      <c r="A40" s="69"/>
      <c r="B40" s="69"/>
      <c r="C40" s="61"/>
      <c r="D40" s="61"/>
      <c r="E40" s="61"/>
      <c r="F40" s="61"/>
      <c r="G40" s="61"/>
      <c r="H40" s="61"/>
      <c r="I40" s="61"/>
      <c r="J40" s="61"/>
      <c r="K40" s="72"/>
    </row>
    <row r="41" spans="1:14" s="7" customFormat="1" ht="24" customHeight="1">
      <c r="A41" s="69">
        <v>5</v>
      </c>
      <c r="B41" s="69" t="s">
        <v>10</v>
      </c>
      <c r="C41" s="61" t="s">
        <v>18</v>
      </c>
      <c r="D41" s="69" t="s">
        <v>66</v>
      </c>
      <c r="E41" s="61" t="s">
        <v>3</v>
      </c>
      <c r="F41" s="61" t="s">
        <v>67</v>
      </c>
      <c r="G41" s="61" t="s">
        <v>68</v>
      </c>
      <c r="H41" s="61" t="s">
        <v>8</v>
      </c>
      <c r="I41" s="61" t="s">
        <v>69</v>
      </c>
      <c r="J41" s="61">
        <v>7253</v>
      </c>
      <c r="K41" s="72">
        <v>7086.1809999999996</v>
      </c>
    </row>
    <row r="42" spans="1:14" s="7" customFormat="1" ht="27" customHeight="1">
      <c r="A42" s="69"/>
      <c r="B42" s="69"/>
      <c r="C42" s="61"/>
      <c r="D42" s="69"/>
      <c r="E42" s="61"/>
      <c r="F42" s="61"/>
      <c r="G42" s="61"/>
      <c r="H42" s="61"/>
      <c r="I42" s="61"/>
      <c r="J42" s="61"/>
      <c r="K42" s="72"/>
    </row>
    <row r="43" spans="1:14" s="7" customFormat="1" ht="24" customHeight="1">
      <c r="A43" s="70">
        <v>6</v>
      </c>
      <c r="B43" s="69" t="s">
        <v>10</v>
      </c>
      <c r="C43" s="61" t="s">
        <v>18</v>
      </c>
      <c r="D43" s="69" t="s">
        <v>70</v>
      </c>
      <c r="E43" s="63" t="s">
        <v>3</v>
      </c>
      <c r="F43" s="61" t="s">
        <v>71</v>
      </c>
      <c r="G43" s="61" t="s">
        <v>72</v>
      </c>
      <c r="H43" s="61" t="s">
        <v>8</v>
      </c>
      <c r="I43" s="61" t="s">
        <v>73</v>
      </c>
      <c r="J43" s="61">
        <v>7201</v>
      </c>
      <c r="K43" s="72">
        <v>7035.3769999999995</v>
      </c>
    </row>
    <row r="44" spans="1:14" s="7" customFormat="1" ht="12.75">
      <c r="A44" s="70"/>
      <c r="B44" s="69"/>
      <c r="C44" s="61"/>
      <c r="D44" s="69"/>
      <c r="E44" s="63"/>
      <c r="F44" s="61"/>
      <c r="G44" s="61"/>
      <c r="H44" s="61"/>
      <c r="I44" s="61"/>
      <c r="J44" s="61"/>
      <c r="K44" s="72"/>
    </row>
    <row r="45" spans="1:14" s="7" customFormat="1" ht="12.75">
      <c r="A45" s="16">
        <v>7</v>
      </c>
      <c r="B45" s="16" t="s">
        <v>10</v>
      </c>
      <c r="C45" s="17" t="s">
        <v>18</v>
      </c>
      <c r="D45" s="16" t="s">
        <v>74</v>
      </c>
      <c r="E45" s="17" t="s">
        <v>3</v>
      </c>
      <c r="F45" s="17" t="s">
        <v>75</v>
      </c>
      <c r="G45" s="17" t="s">
        <v>72</v>
      </c>
      <c r="H45" s="17" t="s">
        <v>8</v>
      </c>
      <c r="I45" s="17" t="s">
        <v>73</v>
      </c>
      <c r="J45" s="17">
        <v>1664</v>
      </c>
      <c r="K45" s="23">
        <v>1625.7280000000001</v>
      </c>
      <c r="L45" s="27"/>
      <c r="M45" s="27"/>
      <c r="N45" s="27"/>
    </row>
    <row r="46" spans="1:14" s="7" customFormat="1" ht="15" customHeight="1">
      <c r="A46" s="57" t="s">
        <v>9</v>
      </c>
      <c r="B46" s="57"/>
      <c r="C46" s="57"/>
      <c r="D46" s="57"/>
      <c r="E46" s="57"/>
      <c r="F46" s="57"/>
      <c r="G46" s="57"/>
      <c r="H46" s="57"/>
      <c r="I46" s="57"/>
      <c r="J46" s="25">
        <f>SUM(J34:J45)</f>
        <v>24000</v>
      </c>
      <c r="K46" s="26">
        <f>SUM(K34:K45)</f>
        <v>23448</v>
      </c>
      <c r="L46" s="27"/>
      <c r="M46" s="27"/>
      <c r="N46" s="27"/>
    </row>
    <row r="47" spans="1:14" s="7" customFormat="1" ht="20.25" customHeight="1">
      <c r="A47" s="60" t="s">
        <v>76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27"/>
      <c r="M47" s="27"/>
      <c r="N47" s="27"/>
    </row>
    <row r="48" spans="1:14" s="7" customFormat="1" ht="12.75">
      <c r="A48" s="28">
        <v>1</v>
      </c>
      <c r="B48" s="29" t="s">
        <v>10</v>
      </c>
      <c r="C48" s="30" t="s">
        <v>77</v>
      </c>
      <c r="D48" s="16" t="s">
        <v>78</v>
      </c>
      <c r="E48" s="31" t="s">
        <v>3</v>
      </c>
      <c r="F48" s="30" t="s">
        <v>12</v>
      </c>
      <c r="G48" s="17" t="s">
        <v>79</v>
      </c>
      <c r="H48" s="17" t="s">
        <v>8</v>
      </c>
      <c r="I48" s="17" t="s">
        <v>80</v>
      </c>
      <c r="J48" s="30">
        <v>13341</v>
      </c>
      <c r="K48" s="32">
        <v>27932.0517</v>
      </c>
    </row>
    <row r="49" spans="1:11" s="7" customFormat="1" ht="15" customHeight="1">
      <c r="A49" s="57" t="s">
        <v>9</v>
      </c>
      <c r="B49" s="57"/>
      <c r="C49" s="57"/>
      <c r="D49" s="57"/>
      <c r="E49" s="57"/>
      <c r="F49" s="57"/>
      <c r="G49" s="57"/>
      <c r="H49" s="57"/>
      <c r="I49" s="57"/>
      <c r="J49" s="25">
        <f>SUM(J48:J48)</f>
        <v>13341</v>
      </c>
      <c r="K49" s="26">
        <v>27932.0517</v>
      </c>
    </row>
    <row r="50" spans="1:11" s="7" customFormat="1" ht="12.75">
      <c r="A50" s="60" t="s">
        <v>81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s="7" customFormat="1" ht="22.5" customHeight="1">
      <c r="A51" s="64">
        <v>1</v>
      </c>
      <c r="B51" s="65" t="s">
        <v>10</v>
      </c>
      <c r="C51" s="62" t="s">
        <v>77</v>
      </c>
      <c r="D51" s="65" t="s">
        <v>23</v>
      </c>
      <c r="E51" s="66" t="s">
        <v>3</v>
      </c>
      <c r="F51" s="66">
        <v>103256</v>
      </c>
      <c r="G51" s="61" t="s">
        <v>82</v>
      </c>
      <c r="H51" s="61" t="s">
        <v>8</v>
      </c>
      <c r="I51" s="61" t="s">
        <v>83</v>
      </c>
      <c r="J51" s="62">
        <v>11344</v>
      </c>
      <c r="K51" s="68">
        <v>23750.932800000002</v>
      </c>
    </row>
    <row r="52" spans="1:11" s="7" customFormat="1" ht="30.75" customHeight="1">
      <c r="A52" s="64"/>
      <c r="B52" s="65"/>
      <c r="C52" s="62"/>
      <c r="D52" s="65"/>
      <c r="E52" s="66"/>
      <c r="F52" s="66"/>
      <c r="G52" s="61"/>
      <c r="H52" s="61"/>
      <c r="I52" s="61"/>
      <c r="J52" s="62"/>
      <c r="K52" s="68"/>
    </row>
    <row r="53" spans="1:11" s="7" customFormat="1" ht="12.75">
      <c r="A53" s="28">
        <v>2</v>
      </c>
      <c r="B53" s="29" t="s">
        <v>10</v>
      </c>
      <c r="C53" s="30" t="s">
        <v>77</v>
      </c>
      <c r="D53" s="29" t="s">
        <v>84</v>
      </c>
      <c r="E53" s="31" t="s">
        <v>3</v>
      </c>
      <c r="F53" s="30">
        <v>103257</v>
      </c>
      <c r="G53" s="22" t="s">
        <v>85</v>
      </c>
      <c r="H53" s="17" t="s">
        <v>8</v>
      </c>
      <c r="I53" s="17" t="s">
        <v>86</v>
      </c>
      <c r="J53" s="30">
        <v>305</v>
      </c>
      <c r="K53" s="32">
        <v>638.57850000000008</v>
      </c>
    </row>
    <row r="54" spans="1:11" s="7" customFormat="1" ht="12.75">
      <c r="A54" s="28">
        <v>3</v>
      </c>
      <c r="B54" s="29" t="s">
        <v>10</v>
      </c>
      <c r="C54" s="30" t="s">
        <v>77</v>
      </c>
      <c r="D54" s="29" t="s">
        <v>87</v>
      </c>
      <c r="E54" s="31" t="s">
        <v>3</v>
      </c>
      <c r="F54" s="30" t="s">
        <v>88</v>
      </c>
      <c r="G54" s="22" t="s">
        <v>89</v>
      </c>
      <c r="H54" s="17" t="s">
        <v>8</v>
      </c>
      <c r="I54" s="17" t="s">
        <v>90</v>
      </c>
      <c r="J54" s="30">
        <v>5512</v>
      </c>
      <c r="K54" s="32">
        <v>11540.474400000001</v>
      </c>
    </row>
    <row r="55" spans="1:11" s="7" customFormat="1" ht="17.25" customHeight="1">
      <c r="A55" s="57" t="s">
        <v>9</v>
      </c>
      <c r="B55" s="57"/>
      <c r="C55" s="57"/>
      <c r="D55" s="57"/>
      <c r="E55" s="57"/>
      <c r="F55" s="57"/>
      <c r="G55" s="57"/>
      <c r="H55" s="57"/>
      <c r="I55" s="57"/>
      <c r="J55" s="25">
        <f>SUM(J51:J54)</f>
        <v>17161</v>
      </c>
      <c r="K55" s="26">
        <f>SUM(K51:K54)</f>
        <v>35929.985700000005</v>
      </c>
    </row>
    <row r="56" spans="1:11" s="7" customFormat="1" ht="19.5" customHeight="1">
      <c r="A56" s="60" t="s">
        <v>91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s="7" customFormat="1" ht="12.75">
      <c r="A57" s="31">
        <v>1</v>
      </c>
      <c r="B57" s="29" t="s">
        <v>10</v>
      </c>
      <c r="C57" s="30" t="s">
        <v>77</v>
      </c>
      <c r="D57" s="29" t="s">
        <v>87</v>
      </c>
      <c r="E57" s="31" t="s">
        <v>3</v>
      </c>
      <c r="F57" s="30" t="s">
        <v>88</v>
      </c>
      <c r="G57" s="22" t="s">
        <v>89</v>
      </c>
      <c r="H57" s="17" t="s">
        <v>8</v>
      </c>
      <c r="I57" s="17" t="s">
        <v>92</v>
      </c>
      <c r="J57" s="30">
        <v>5183</v>
      </c>
      <c r="K57" s="32">
        <v>10851.6471</v>
      </c>
    </row>
    <row r="58" spans="1:11" s="7" customFormat="1" ht="15" customHeight="1">
      <c r="A58" s="57" t="s">
        <v>9</v>
      </c>
      <c r="B58" s="57"/>
      <c r="C58" s="57"/>
      <c r="D58" s="57"/>
      <c r="E58" s="57"/>
      <c r="F58" s="57"/>
      <c r="G58" s="57"/>
      <c r="H58" s="57"/>
      <c r="I58" s="57"/>
      <c r="J58" s="25">
        <f>SUM(J57:J57)</f>
        <v>5183</v>
      </c>
      <c r="K58" s="26">
        <f>SUM(K57)</f>
        <v>10851.6471</v>
      </c>
    </row>
    <row r="59" spans="1:11" s="7" customFormat="1" ht="12.75">
      <c r="A59" s="60" t="s">
        <v>93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s="7" customFormat="1" ht="63.75">
      <c r="A60" s="31">
        <v>1</v>
      </c>
      <c r="B60" s="29" t="s">
        <v>10</v>
      </c>
      <c r="C60" s="30" t="s">
        <v>77</v>
      </c>
      <c r="D60" s="29" t="s">
        <v>94</v>
      </c>
      <c r="E60" s="31" t="s">
        <v>3</v>
      </c>
      <c r="F60" s="30" t="s">
        <v>95</v>
      </c>
      <c r="G60" s="22" t="s">
        <v>96</v>
      </c>
      <c r="H60" s="17" t="s">
        <v>8</v>
      </c>
      <c r="I60" s="22" t="s">
        <v>97</v>
      </c>
      <c r="J60" s="30">
        <v>4734</v>
      </c>
      <c r="K60" s="32">
        <v>9911.5758000000005</v>
      </c>
    </row>
    <row r="61" spans="1:11" s="7" customFormat="1" ht="51">
      <c r="A61" s="18">
        <v>2</v>
      </c>
      <c r="B61" s="16" t="s">
        <v>10</v>
      </c>
      <c r="C61" s="17" t="s">
        <v>77</v>
      </c>
      <c r="D61" s="16" t="s">
        <v>98</v>
      </c>
      <c r="E61" s="18" t="s">
        <v>3</v>
      </c>
      <c r="F61" s="16" t="s">
        <v>12</v>
      </c>
      <c r="G61" s="22" t="s">
        <v>99</v>
      </c>
      <c r="H61" s="17" t="s">
        <v>8</v>
      </c>
      <c r="I61" s="22" t="s">
        <v>100</v>
      </c>
      <c r="J61" s="17">
        <v>2476</v>
      </c>
      <c r="K61" s="32">
        <v>5184.0012000000006</v>
      </c>
    </row>
    <row r="62" spans="1:11" s="7" customFormat="1" ht="17.25" customHeight="1">
      <c r="A62" s="57" t="s">
        <v>9</v>
      </c>
      <c r="B62" s="57"/>
      <c r="C62" s="57"/>
      <c r="D62" s="57"/>
      <c r="E62" s="57"/>
      <c r="F62" s="57"/>
      <c r="G62" s="57"/>
      <c r="H62" s="57"/>
      <c r="I62" s="57"/>
      <c r="J62" s="25">
        <f>SUM(J60:J61)</f>
        <v>7210</v>
      </c>
      <c r="K62" s="26">
        <f>SUM(K60:K61)</f>
        <v>15095.577000000001</v>
      </c>
    </row>
    <row r="63" spans="1:11" s="7" customFormat="1" ht="12.75">
      <c r="A63" s="60" t="s">
        <v>101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s="7" customFormat="1" ht="25.5">
      <c r="A64" s="31">
        <v>1</v>
      </c>
      <c r="B64" s="29" t="s">
        <v>10</v>
      </c>
      <c r="C64" s="30" t="s">
        <v>77</v>
      </c>
      <c r="D64" s="29" t="s">
        <v>23</v>
      </c>
      <c r="E64" s="31" t="s">
        <v>3</v>
      </c>
      <c r="F64" s="30">
        <v>101387</v>
      </c>
      <c r="G64" s="17" t="s">
        <v>102</v>
      </c>
      <c r="H64" s="17" t="s">
        <v>8</v>
      </c>
      <c r="I64" s="17" t="s">
        <v>103</v>
      </c>
      <c r="J64" s="30">
        <v>5980</v>
      </c>
      <c r="K64" s="32">
        <v>12520.326000000001</v>
      </c>
    </row>
    <row r="65" spans="1:11" s="7" customFormat="1" ht="15" customHeight="1">
      <c r="A65" s="57" t="s">
        <v>9</v>
      </c>
      <c r="B65" s="57"/>
      <c r="C65" s="57"/>
      <c r="D65" s="57"/>
      <c r="E65" s="57"/>
      <c r="F65" s="57"/>
      <c r="G65" s="57"/>
      <c r="H65" s="57"/>
      <c r="I65" s="57"/>
      <c r="J65" s="25">
        <f>SUM(J64:J64)</f>
        <v>5980</v>
      </c>
      <c r="K65" s="26">
        <f>SUM(K64)</f>
        <v>12520.326000000001</v>
      </c>
    </row>
    <row r="66" spans="1:11" s="7" customFormat="1" ht="12.75">
      <c r="A66" s="60" t="s">
        <v>104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s="7" customFormat="1" ht="28.5" customHeight="1">
      <c r="A67" s="31">
        <v>1</v>
      </c>
      <c r="B67" s="29" t="s">
        <v>10</v>
      </c>
      <c r="C67" s="30" t="s">
        <v>77</v>
      </c>
      <c r="D67" s="29" t="s">
        <v>105</v>
      </c>
      <c r="E67" s="31" t="s">
        <v>3</v>
      </c>
      <c r="F67" s="30">
        <v>101387</v>
      </c>
      <c r="G67" s="17" t="s">
        <v>102</v>
      </c>
      <c r="H67" s="17" t="s">
        <v>8</v>
      </c>
      <c r="I67" s="17" t="s">
        <v>106</v>
      </c>
      <c r="J67" s="30">
        <v>3620</v>
      </c>
      <c r="K67" s="32">
        <v>7579.1940000000004</v>
      </c>
    </row>
    <row r="68" spans="1:11" s="7" customFormat="1" ht="84.75" customHeight="1">
      <c r="A68" s="31">
        <v>2</v>
      </c>
      <c r="B68" s="29" t="s">
        <v>10</v>
      </c>
      <c r="C68" s="30" t="s">
        <v>77</v>
      </c>
      <c r="D68" s="28" t="s">
        <v>107</v>
      </c>
      <c r="E68" s="31" t="s">
        <v>3</v>
      </c>
      <c r="F68" s="31" t="s">
        <v>12</v>
      </c>
      <c r="G68" s="31" t="s">
        <v>108</v>
      </c>
      <c r="H68" s="17" t="s">
        <v>8</v>
      </c>
      <c r="I68" s="31" t="s">
        <v>109</v>
      </c>
      <c r="J68" s="30">
        <v>10949</v>
      </c>
      <c r="K68" s="32">
        <v>22923.921300000002</v>
      </c>
    </row>
    <row r="69" spans="1:11" s="7" customFormat="1" ht="24" customHeight="1">
      <c r="A69" s="31">
        <v>3</v>
      </c>
      <c r="B69" s="29" t="s">
        <v>10</v>
      </c>
      <c r="C69" s="30" t="s">
        <v>77</v>
      </c>
      <c r="D69" s="29" t="s">
        <v>23</v>
      </c>
      <c r="E69" s="31" t="s">
        <v>3</v>
      </c>
      <c r="F69" s="30">
        <v>101396</v>
      </c>
      <c r="G69" s="17" t="s">
        <v>110</v>
      </c>
      <c r="H69" s="17" t="s">
        <v>8</v>
      </c>
      <c r="I69" s="17" t="s">
        <v>110</v>
      </c>
      <c r="J69" s="30">
        <v>3471</v>
      </c>
      <c r="K69" s="32">
        <v>7267.2327000000005</v>
      </c>
    </row>
    <row r="70" spans="1:11" s="7" customFormat="1" ht="16.5" customHeight="1">
      <c r="A70" s="57" t="s">
        <v>9</v>
      </c>
      <c r="B70" s="57"/>
      <c r="C70" s="57"/>
      <c r="D70" s="57"/>
      <c r="E70" s="57"/>
      <c r="F70" s="57"/>
      <c r="G70" s="57"/>
      <c r="H70" s="57"/>
      <c r="I70" s="57"/>
      <c r="J70" s="25">
        <f>SUM(J67:J69)</f>
        <v>18040</v>
      </c>
      <c r="K70" s="26">
        <f>SUM(K67:K69)</f>
        <v>37770.347999999998</v>
      </c>
    </row>
    <row r="71" spans="1:11" s="7" customFormat="1" ht="12.75">
      <c r="A71" s="60" t="s">
        <v>111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s="7" customFormat="1" ht="25.5">
      <c r="A72" s="31">
        <v>1</v>
      </c>
      <c r="B72" s="29" t="s">
        <v>10</v>
      </c>
      <c r="C72" s="30" t="s">
        <v>77</v>
      </c>
      <c r="D72" s="29" t="s">
        <v>23</v>
      </c>
      <c r="E72" s="31" t="s">
        <v>3</v>
      </c>
      <c r="F72" s="30">
        <v>101246</v>
      </c>
      <c r="G72" s="22" t="s">
        <v>112</v>
      </c>
      <c r="H72" s="17" t="s">
        <v>8</v>
      </c>
      <c r="I72" s="17" t="s">
        <v>113</v>
      </c>
      <c r="J72" s="30">
        <v>2458</v>
      </c>
      <c r="K72" s="32">
        <v>5146.3146000000006</v>
      </c>
    </row>
    <row r="73" spans="1:11" s="7" customFormat="1" ht="12.75">
      <c r="A73" s="31">
        <v>2</v>
      </c>
      <c r="B73" s="29" t="s">
        <v>10</v>
      </c>
      <c r="C73" s="30" t="s">
        <v>77</v>
      </c>
      <c r="D73" s="29" t="s">
        <v>114</v>
      </c>
      <c r="E73" s="31" t="s">
        <v>3</v>
      </c>
      <c r="F73" s="30">
        <v>101389</v>
      </c>
      <c r="G73" s="22" t="s">
        <v>115</v>
      </c>
      <c r="H73" s="17" t="s">
        <v>8</v>
      </c>
      <c r="I73" s="22" t="s">
        <v>116</v>
      </c>
      <c r="J73" s="30">
        <v>6842</v>
      </c>
      <c r="K73" s="32">
        <v>14325.0954</v>
      </c>
    </row>
    <row r="74" spans="1:11" s="7" customFormat="1" ht="15" customHeight="1">
      <c r="A74" s="57" t="s">
        <v>9</v>
      </c>
      <c r="B74" s="57"/>
      <c r="C74" s="57"/>
      <c r="D74" s="57"/>
      <c r="E74" s="57"/>
      <c r="F74" s="57"/>
      <c r="G74" s="57"/>
      <c r="H74" s="57"/>
      <c r="I74" s="57"/>
      <c r="J74" s="25">
        <f>SUM(J72:J73)</f>
        <v>9300</v>
      </c>
      <c r="K74" s="26">
        <f>SUM(K72:K73)</f>
        <v>19471.41</v>
      </c>
    </row>
    <row r="75" spans="1:11" s="7" customFormat="1" ht="12.75">
      <c r="A75" s="60" t="s">
        <v>117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s="7" customFormat="1" ht="42.75" customHeight="1">
      <c r="A76" s="16">
        <v>1</v>
      </c>
      <c r="B76" s="16" t="s">
        <v>10</v>
      </c>
      <c r="C76" s="17" t="s">
        <v>18</v>
      </c>
      <c r="D76" s="16" t="s">
        <v>118</v>
      </c>
      <c r="E76" s="17" t="s">
        <v>3</v>
      </c>
      <c r="F76" s="17" t="s">
        <v>119</v>
      </c>
      <c r="G76" s="17" t="s">
        <v>120</v>
      </c>
      <c r="H76" s="17" t="s">
        <v>8</v>
      </c>
      <c r="I76" s="17" t="s">
        <v>121</v>
      </c>
      <c r="J76" s="17">
        <v>699</v>
      </c>
      <c r="K76" s="23">
        <v>682.923</v>
      </c>
    </row>
    <row r="77" spans="1:11" s="7" customFormat="1" ht="12.75">
      <c r="A77" s="69">
        <v>2</v>
      </c>
      <c r="B77" s="69" t="s">
        <v>10</v>
      </c>
      <c r="C77" s="61" t="s">
        <v>18</v>
      </c>
      <c r="D77" s="69" t="s">
        <v>122</v>
      </c>
      <c r="E77" s="61" t="s">
        <v>3</v>
      </c>
      <c r="F77" s="61" t="s">
        <v>123</v>
      </c>
      <c r="G77" s="61" t="s">
        <v>124</v>
      </c>
      <c r="H77" s="61" t="s">
        <v>8</v>
      </c>
      <c r="I77" s="61" t="s">
        <v>125</v>
      </c>
      <c r="J77" s="61">
        <v>1040</v>
      </c>
      <c r="K77" s="72">
        <v>1016.0799999999999</v>
      </c>
    </row>
    <row r="78" spans="1:11" s="7" customFormat="1" ht="12.75">
      <c r="A78" s="69"/>
      <c r="B78" s="69"/>
      <c r="C78" s="61"/>
      <c r="D78" s="69"/>
      <c r="E78" s="61"/>
      <c r="F78" s="61"/>
      <c r="G78" s="61"/>
      <c r="H78" s="61"/>
      <c r="I78" s="61"/>
      <c r="J78" s="61"/>
      <c r="K78" s="72"/>
    </row>
    <row r="79" spans="1:11" s="7" customFormat="1" ht="30" customHeight="1">
      <c r="A79" s="69">
        <v>3</v>
      </c>
      <c r="B79" s="69" t="s">
        <v>10</v>
      </c>
      <c r="C79" s="61" t="s">
        <v>18</v>
      </c>
      <c r="D79" s="69" t="s">
        <v>126</v>
      </c>
      <c r="E79" s="61" t="s">
        <v>3</v>
      </c>
      <c r="F79" s="61" t="s">
        <v>127</v>
      </c>
      <c r="G79" s="61" t="s">
        <v>128</v>
      </c>
      <c r="H79" s="61" t="s">
        <v>8</v>
      </c>
      <c r="I79" s="61" t="s">
        <v>129</v>
      </c>
      <c r="J79" s="61">
        <v>2523</v>
      </c>
      <c r="K79" s="72">
        <v>2464.971</v>
      </c>
    </row>
    <row r="80" spans="1:11" s="7" customFormat="1" ht="30" customHeight="1">
      <c r="A80" s="69"/>
      <c r="B80" s="69"/>
      <c r="C80" s="61"/>
      <c r="D80" s="69"/>
      <c r="E80" s="61"/>
      <c r="F80" s="61"/>
      <c r="G80" s="61"/>
      <c r="H80" s="61"/>
      <c r="I80" s="61"/>
      <c r="J80" s="61"/>
      <c r="K80" s="72"/>
    </row>
    <row r="81" spans="1:11" s="7" customFormat="1" ht="12.75">
      <c r="A81" s="69">
        <v>4</v>
      </c>
      <c r="B81" s="69" t="s">
        <v>10</v>
      </c>
      <c r="C81" s="61" t="s">
        <v>18</v>
      </c>
      <c r="D81" s="61" t="s">
        <v>130</v>
      </c>
      <c r="E81" s="61" t="s">
        <v>3</v>
      </c>
      <c r="F81" s="61" t="s">
        <v>131</v>
      </c>
      <c r="G81" s="61" t="s">
        <v>132</v>
      </c>
      <c r="H81" s="61" t="s">
        <v>8</v>
      </c>
      <c r="I81" s="61" t="s">
        <v>133</v>
      </c>
      <c r="J81" s="61">
        <v>2788</v>
      </c>
      <c r="K81" s="72">
        <v>2723.8759999999997</v>
      </c>
    </row>
    <row r="82" spans="1:11" s="7" customFormat="1" ht="12.75">
      <c r="A82" s="69"/>
      <c r="B82" s="69"/>
      <c r="C82" s="61"/>
      <c r="D82" s="61"/>
      <c r="E82" s="61"/>
      <c r="F82" s="61"/>
      <c r="G82" s="61"/>
      <c r="H82" s="61"/>
      <c r="I82" s="61"/>
      <c r="J82" s="61"/>
      <c r="K82" s="72"/>
    </row>
    <row r="83" spans="1:11" s="7" customFormat="1" ht="21.75" customHeight="1">
      <c r="A83" s="64">
        <v>5</v>
      </c>
      <c r="B83" s="65" t="s">
        <v>10</v>
      </c>
      <c r="C83" s="62" t="s">
        <v>18</v>
      </c>
      <c r="D83" s="65" t="s">
        <v>134</v>
      </c>
      <c r="E83" s="66" t="s">
        <v>3</v>
      </c>
      <c r="F83" s="62">
        <v>103695</v>
      </c>
      <c r="G83" s="67" t="s">
        <v>135</v>
      </c>
      <c r="H83" s="61" t="s">
        <v>8</v>
      </c>
      <c r="I83" s="61" t="s">
        <v>136</v>
      </c>
      <c r="J83" s="62">
        <v>486</v>
      </c>
      <c r="K83" s="72">
        <v>474.822</v>
      </c>
    </row>
    <row r="84" spans="1:11" s="7" customFormat="1" ht="18.75" customHeight="1">
      <c r="A84" s="64"/>
      <c r="B84" s="65"/>
      <c r="C84" s="62"/>
      <c r="D84" s="65"/>
      <c r="E84" s="66"/>
      <c r="F84" s="62"/>
      <c r="G84" s="67"/>
      <c r="H84" s="61"/>
      <c r="I84" s="61"/>
      <c r="J84" s="62"/>
      <c r="K84" s="72"/>
    </row>
    <row r="85" spans="1:11" s="7" customFormat="1" ht="12.75">
      <c r="A85" s="64">
        <v>6</v>
      </c>
      <c r="B85" s="65" t="s">
        <v>10</v>
      </c>
      <c r="C85" s="62" t="s">
        <v>18</v>
      </c>
      <c r="D85" s="65" t="s">
        <v>137</v>
      </c>
      <c r="E85" s="66" t="s">
        <v>3</v>
      </c>
      <c r="F85" s="62">
        <v>103729</v>
      </c>
      <c r="G85" s="67" t="s">
        <v>138</v>
      </c>
      <c r="H85" s="61" t="s">
        <v>8</v>
      </c>
      <c r="I85" s="61" t="s">
        <v>139</v>
      </c>
      <c r="J85" s="62">
        <v>490</v>
      </c>
      <c r="K85" s="72">
        <v>478.73</v>
      </c>
    </row>
    <row r="86" spans="1:11" s="7" customFormat="1" ht="12.75">
      <c r="A86" s="64"/>
      <c r="B86" s="65"/>
      <c r="C86" s="62"/>
      <c r="D86" s="65"/>
      <c r="E86" s="66"/>
      <c r="F86" s="62"/>
      <c r="G86" s="67"/>
      <c r="H86" s="61"/>
      <c r="I86" s="61"/>
      <c r="J86" s="62"/>
      <c r="K86" s="72"/>
    </row>
    <row r="87" spans="1:11" s="7" customFormat="1" ht="12.75">
      <c r="A87" s="64">
        <v>7</v>
      </c>
      <c r="B87" s="65" t="s">
        <v>10</v>
      </c>
      <c r="C87" s="62" t="s">
        <v>18</v>
      </c>
      <c r="D87" s="65" t="s">
        <v>140</v>
      </c>
      <c r="E87" s="66" t="s">
        <v>3</v>
      </c>
      <c r="F87" s="62">
        <v>103743</v>
      </c>
      <c r="G87" s="67" t="s">
        <v>141</v>
      </c>
      <c r="H87" s="61" t="s">
        <v>8</v>
      </c>
      <c r="I87" s="61" t="s">
        <v>142</v>
      </c>
      <c r="J87" s="62">
        <v>495</v>
      </c>
      <c r="K87" s="72">
        <v>483.61500000000001</v>
      </c>
    </row>
    <row r="88" spans="1:11" s="7" customFormat="1" ht="12.75">
      <c r="A88" s="64"/>
      <c r="B88" s="65"/>
      <c r="C88" s="62"/>
      <c r="D88" s="65"/>
      <c r="E88" s="66"/>
      <c r="F88" s="62"/>
      <c r="G88" s="67"/>
      <c r="H88" s="61"/>
      <c r="I88" s="61"/>
      <c r="J88" s="62"/>
      <c r="K88" s="72"/>
    </row>
    <row r="89" spans="1:11" s="7" customFormat="1" ht="12.75">
      <c r="A89" s="64">
        <v>8</v>
      </c>
      <c r="B89" s="65" t="s">
        <v>10</v>
      </c>
      <c r="C89" s="62" t="s">
        <v>18</v>
      </c>
      <c r="D89" s="65" t="s">
        <v>143</v>
      </c>
      <c r="E89" s="66" t="s">
        <v>3</v>
      </c>
      <c r="F89" s="62">
        <v>103722</v>
      </c>
      <c r="G89" s="67" t="s">
        <v>144</v>
      </c>
      <c r="H89" s="61" t="s">
        <v>8</v>
      </c>
      <c r="I89" s="61" t="s">
        <v>145</v>
      </c>
      <c r="J89" s="62">
        <v>496</v>
      </c>
      <c r="K89" s="72">
        <v>484.59199999999998</v>
      </c>
    </row>
    <row r="90" spans="1:11" s="7" customFormat="1" ht="12.75">
      <c r="A90" s="64"/>
      <c r="B90" s="65"/>
      <c r="C90" s="62"/>
      <c r="D90" s="65"/>
      <c r="E90" s="66"/>
      <c r="F90" s="62"/>
      <c r="G90" s="67"/>
      <c r="H90" s="61"/>
      <c r="I90" s="61"/>
      <c r="J90" s="62"/>
      <c r="K90" s="72"/>
    </row>
    <row r="91" spans="1:11" s="7" customFormat="1" ht="12.75">
      <c r="A91" s="64">
        <v>9</v>
      </c>
      <c r="B91" s="65" t="s">
        <v>10</v>
      </c>
      <c r="C91" s="62" t="s">
        <v>18</v>
      </c>
      <c r="D91" s="65" t="s">
        <v>146</v>
      </c>
      <c r="E91" s="66" t="s">
        <v>3</v>
      </c>
      <c r="F91" s="62">
        <v>104568</v>
      </c>
      <c r="G91" s="67" t="s">
        <v>147</v>
      </c>
      <c r="H91" s="61" t="s">
        <v>8</v>
      </c>
      <c r="I91" s="61" t="s">
        <v>148</v>
      </c>
      <c r="J91" s="62">
        <v>1958</v>
      </c>
      <c r="K91" s="72">
        <v>1912.9659999999999</v>
      </c>
    </row>
    <row r="92" spans="1:11" s="7" customFormat="1" ht="12.75">
      <c r="A92" s="64"/>
      <c r="B92" s="65"/>
      <c r="C92" s="62"/>
      <c r="D92" s="65"/>
      <c r="E92" s="66"/>
      <c r="F92" s="62"/>
      <c r="G92" s="67"/>
      <c r="H92" s="61"/>
      <c r="I92" s="61"/>
      <c r="J92" s="62"/>
      <c r="K92" s="72"/>
    </row>
    <row r="93" spans="1:11" s="7" customFormat="1" ht="12.75">
      <c r="A93" s="69">
        <v>10</v>
      </c>
      <c r="B93" s="69" t="s">
        <v>10</v>
      </c>
      <c r="C93" s="61" t="s">
        <v>18</v>
      </c>
      <c r="D93" s="69" t="s">
        <v>149</v>
      </c>
      <c r="E93" s="61" t="s">
        <v>3</v>
      </c>
      <c r="F93" s="61" t="s">
        <v>150</v>
      </c>
      <c r="G93" s="67" t="s">
        <v>151</v>
      </c>
      <c r="H93" s="61" t="s">
        <v>8</v>
      </c>
      <c r="I93" s="61" t="s">
        <v>152</v>
      </c>
      <c r="J93" s="61">
        <v>482</v>
      </c>
      <c r="K93" s="72">
        <v>470.91399999999999</v>
      </c>
    </row>
    <row r="94" spans="1:11" s="7" customFormat="1" ht="12.75">
      <c r="A94" s="69"/>
      <c r="B94" s="69"/>
      <c r="C94" s="61"/>
      <c r="D94" s="69"/>
      <c r="E94" s="61"/>
      <c r="F94" s="61"/>
      <c r="G94" s="67"/>
      <c r="H94" s="61"/>
      <c r="I94" s="61"/>
      <c r="J94" s="61"/>
      <c r="K94" s="72"/>
    </row>
    <row r="95" spans="1:11" s="7" customFormat="1" ht="30.75" customHeight="1">
      <c r="A95" s="69">
        <v>11</v>
      </c>
      <c r="B95" s="69" t="s">
        <v>10</v>
      </c>
      <c r="C95" s="61" t="s">
        <v>18</v>
      </c>
      <c r="D95" s="69" t="s">
        <v>153</v>
      </c>
      <c r="E95" s="61" t="s">
        <v>3</v>
      </c>
      <c r="F95" s="61" t="s">
        <v>154</v>
      </c>
      <c r="G95" s="67" t="s">
        <v>155</v>
      </c>
      <c r="H95" s="61" t="s">
        <v>8</v>
      </c>
      <c r="I95" s="61" t="s">
        <v>156</v>
      </c>
      <c r="J95" s="61">
        <v>485</v>
      </c>
      <c r="K95" s="72">
        <v>473.84499999999997</v>
      </c>
    </row>
    <row r="96" spans="1:11" s="7" customFormat="1" ht="30" customHeight="1">
      <c r="A96" s="69"/>
      <c r="B96" s="69"/>
      <c r="C96" s="61"/>
      <c r="D96" s="69"/>
      <c r="E96" s="61"/>
      <c r="F96" s="61"/>
      <c r="G96" s="67"/>
      <c r="H96" s="61"/>
      <c r="I96" s="61"/>
      <c r="J96" s="61"/>
      <c r="K96" s="72"/>
    </row>
    <row r="97" spans="1:15" s="7" customFormat="1" ht="27.75" customHeight="1">
      <c r="A97" s="69">
        <v>12</v>
      </c>
      <c r="B97" s="69" t="s">
        <v>10</v>
      </c>
      <c r="C97" s="61" t="s">
        <v>18</v>
      </c>
      <c r="D97" s="69" t="s">
        <v>157</v>
      </c>
      <c r="E97" s="61" t="s">
        <v>3</v>
      </c>
      <c r="F97" s="61" t="s">
        <v>158</v>
      </c>
      <c r="G97" s="67" t="s">
        <v>159</v>
      </c>
      <c r="H97" s="61" t="s">
        <v>8</v>
      </c>
      <c r="I97" s="61" t="s">
        <v>160</v>
      </c>
      <c r="J97" s="61">
        <v>482</v>
      </c>
      <c r="K97" s="72">
        <v>470.91399999999999</v>
      </c>
    </row>
    <row r="98" spans="1:15" s="7" customFormat="1" ht="33.75" customHeight="1">
      <c r="A98" s="69"/>
      <c r="B98" s="69"/>
      <c r="C98" s="61"/>
      <c r="D98" s="69"/>
      <c r="E98" s="61"/>
      <c r="F98" s="61"/>
      <c r="G98" s="67"/>
      <c r="H98" s="61"/>
      <c r="I98" s="61"/>
      <c r="J98" s="61"/>
      <c r="K98" s="72"/>
    </row>
    <row r="99" spans="1:15" s="7" customFormat="1" ht="12.75">
      <c r="A99" s="69">
        <v>13</v>
      </c>
      <c r="B99" s="69" t="s">
        <v>10</v>
      </c>
      <c r="C99" s="61" t="s">
        <v>18</v>
      </c>
      <c r="D99" s="61" t="s">
        <v>161</v>
      </c>
      <c r="E99" s="61" t="s">
        <v>3</v>
      </c>
      <c r="F99" s="61" t="s">
        <v>162</v>
      </c>
      <c r="G99" s="61" t="s">
        <v>163</v>
      </c>
      <c r="H99" s="61" t="s">
        <v>8</v>
      </c>
      <c r="I99" s="61" t="s">
        <v>164</v>
      </c>
      <c r="J99" s="61">
        <v>1459</v>
      </c>
      <c r="K99" s="72">
        <v>1425.443</v>
      </c>
      <c r="L99" s="27"/>
      <c r="M99" s="27"/>
      <c r="N99" s="27"/>
      <c r="O99" s="27"/>
    </row>
    <row r="100" spans="1:15" s="7" customFormat="1" ht="12.75">
      <c r="A100" s="69"/>
      <c r="B100" s="69"/>
      <c r="C100" s="61"/>
      <c r="D100" s="61"/>
      <c r="E100" s="61"/>
      <c r="F100" s="61"/>
      <c r="G100" s="61"/>
      <c r="H100" s="61"/>
      <c r="I100" s="61"/>
      <c r="J100" s="61"/>
      <c r="K100" s="72"/>
      <c r="L100" s="27"/>
      <c r="M100" s="27"/>
      <c r="N100" s="27"/>
      <c r="O100" s="27"/>
    </row>
    <row r="101" spans="1:15" s="7" customFormat="1" ht="19.5" customHeight="1">
      <c r="A101" s="64">
        <v>14</v>
      </c>
      <c r="B101" s="65" t="s">
        <v>10</v>
      </c>
      <c r="C101" s="62" t="s">
        <v>18</v>
      </c>
      <c r="D101" s="62" t="s">
        <v>146</v>
      </c>
      <c r="E101" s="66" t="s">
        <v>3</v>
      </c>
      <c r="F101" s="62">
        <v>108105</v>
      </c>
      <c r="G101" s="61" t="s">
        <v>165</v>
      </c>
      <c r="H101" s="61" t="s">
        <v>8</v>
      </c>
      <c r="I101" s="61" t="s">
        <v>166</v>
      </c>
      <c r="J101" s="62">
        <v>1517</v>
      </c>
      <c r="K101" s="72">
        <v>1482.1089999999999</v>
      </c>
      <c r="L101" s="27"/>
      <c r="M101" s="27"/>
      <c r="N101" s="27"/>
      <c r="O101" s="27"/>
    </row>
    <row r="102" spans="1:15" s="7" customFormat="1" ht="12.75">
      <c r="A102" s="64"/>
      <c r="B102" s="65"/>
      <c r="C102" s="62"/>
      <c r="D102" s="62"/>
      <c r="E102" s="66"/>
      <c r="F102" s="62"/>
      <c r="G102" s="61"/>
      <c r="H102" s="61"/>
      <c r="I102" s="61"/>
      <c r="J102" s="62"/>
      <c r="K102" s="72"/>
    </row>
    <row r="103" spans="1:15" s="7" customFormat="1" ht="22.5" customHeight="1">
      <c r="A103" s="64">
        <v>15</v>
      </c>
      <c r="B103" s="65" t="s">
        <v>10</v>
      </c>
      <c r="C103" s="62" t="s">
        <v>18</v>
      </c>
      <c r="D103" s="65" t="s">
        <v>167</v>
      </c>
      <c r="E103" s="66" t="s">
        <v>3</v>
      </c>
      <c r="F103" s="62">
        <v>108083</v>
      </c>
      <c r="G103" s="61" t="s">
        <v>168</v>
      </c>
      <c r="H103" s="61" t="s">
        <v>8</v>
      </c>
      <c r="I103" s="61" t="s">
        <v>169</v>
      </c>
      <c r="J103" s="62">
        <v>526</v>
      </c>
      <c r="K103" s="72">
        <v>513.90200000000004</v>
      </c>
    </row>
    <row r="104" spans="1:15" s="7" customFormat="1" ht="30" customHeight="1">
      <c r="A104" s="64"/>
      <c r="B104" s="65"/>
      <c r="C104" s="62"/>
      <c r="D104" s="65"/>
      <c r="E104" s="66"/>
      <c r="F104" s="62"/>
      <c r="G104" s="61"/>
      <c r="H104" s="61"/>
      <c r="I104" s="61"/>
      <c r="J104" s="62"/>
      <c r="K104" s="72"/>
    </row>
    <row r="105" spans="1:15" s="7" customFormat="1" ht="12.75">
      <c r="A105" s="69">
        <v>16</v>
      </c>
      <c r="B105" s="69" t="s">
        <v>10</v>
      </c>
      <c r="C105" s="61" t="s">
        <v>18</v>
      </c>
      <c r="D105" s="69" t="s">
        <v>170</v>
      </c>
      <c r="E105" s="61" t="s">
        <v>3</v>
      </c>
      <c r="F105" s="61" t="s">
        <v>171</v>
      </c>
      <c r="G105" s="61" t="s">
        <v>172</v>
      </c>
      <c r="H105" s="61" t="s">
        <v>8</v>
      </c>
      <c r="I105" s="61" t="s">
        <v>173</v>
      </c>
      <c r="J105" s="61">
        <v>1109</v>
      </c>
      <c r="K105" s="72">
        <v>1083.4929999999999</v>
      </c>
    </row>
    <row r="106" spans="1:15" s="7" customFormat="1" ht="29.25" customHeight="1">
      <c r="A106" s="69"/>
      <c r="B106" s="69"/>
      <c r="C106" s="61"/>
      <c r="D106" s="69"/>
      <c r="E106" s="61"/>
      <c r="F106" s="61"/>
      <c r="G106" s="61"/>
      <c r="H106" s="61"/>
      <c r="I106" s="61"/>
      <c r="J106" s="61"/>
      <c r="K106" s="72"/>
    </row>
    <row r="107" spans="1:15" s="7" customFormat="1" ht="12.75">
      <c r="A107" s="64">
        <v>17</v>
      </c>
      <c r="B107" s="65" t="s">
        <v>10</v>
      </c>
      <c r="C107" s="62" t="s">
        <v>18</v>
      </c>
      <c r="D107" s="65" t="s">
        <v>174</v>
      </c>
      <c r="E107" s="66" t="s">
        <v>3</v>
      </c>
      <c r="F107" s="62">
        <v>104555</v>
      </c>
      <c r="G107" s="61" t="s">
        <v>175</v>
      </c>
      <c r="H107" s="61" t="s">
        <v>8</v>
      </c>
      <c r="I107" s="61" t="s">
        <v>176</v>
      </c>
      <c r="J107" s="62">
        <v>550</v>
      </c>
      <c r="K107" s="72">
        <v>537.35</v>
      </c>
    </row>
    <row r="108" spans="1:15" s="7" customFormat="1" ht="16.5" customHeight="1">
      <c r="A108" s="64"/>
      <c r="B108" s="65"/>
      <c r="C108" s="62"/>
      <c r="D108" s="65"/>
      <c r="E108" s="66"/>
      <c r="F108" s="62"/>
      <c r="G108" s="61"/>
      <c r="H108" s="61"/>
      <c r="I108" s="61"/>
      <c r="J108" s="62"/>
      <c r="K108" s="72"/>
    </row>
    <row r="109" spans="1:15" s="7" customFormat="1" ht="18" customHeight="1">
      <c r="A109" s="16">
        <v>18</v>
      </c>
      <c r="B109" s="16" t="s">
        <v>10</v>
      </c>
      <c r="C109" s="17" t="s">
        <v>18</v>
      </c>
      <c r="D109" s="16" t="s">
        <v>177</v>
      </c>
      <c r="E109" s="17" t="s">
        <v>3</v>
      </c>
      <c r="F109" s="17" t="s">
        <v>178</v>
      </c>
      <c r="G109" s="17" t="s">
        <v>179</v>
      </c>
      <c r="H109" s="17" t="s">
        <v>8</v>
      </c>
      <c r="I109" s="17" t="s">
        <v>180</v>
      </c>
      <c r="J109" s="17">
        <v>313</v>
      </c>
      <c r="K109" s="23">
        <v>305.80099999999999</v>
      </c>
    </row>
    <row r="110" spans="1:15" s="7" customFormat="1" ht="15" customHeight="1">
      <c r="A110" s="57" t="s">
        <v>9</v>
      </c>
      <c r="B110" s="57"/>
      <c r="C110" s="57"/>
      <c r="D110" s="57"/>
      <c r="E110" s="57"/>
      <c r="F110" s="57"/>
      <c r="G110" s="57"/>
      <c r="H110" s="57"/>
      <c r="I110" s="57"/>
      <c r="J110" s="25">
        <f>SUM(J76:J109)</f>
        <v>17898</v>
      </c>
      <c r="K110" s="26">
        <f>SUM(K76:K109)</f>
        <v>17486.345999999998</v>
      </c>
    </row>
    <row r="111" spans="1:15" s="7" customFormat="1" ht="12.75">
      <c r="A111" s="60" t="s">
        <v>181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5" s="7" customFormat="1" ht="12.75">
      <c r="A112" s="64">
        <v>1</v>
      </c>
      <c r="B112" s="65" t="s">
        <v>10</v>
      </c>
      <c r="C112" s="62" t="s">
        <v>18</v>
      </c>
      <c r="D112" s="69" t="s">
        <v>182</v>
      </c>
      <c r="E112" s="66" t="s">
        <v>3</v>
      </c>
      <c r="F112" s="62">
        <v>103700</v>
      </c>
      <c r="G112" s="61" t="s">
        <v>183</v>
      </c>
      <c r="H112" s="61" t="s">
        <v>8</v>
      </c>
      <c r="I112" s="70" t="s">
        <v>184</v>
      </c>
      <c r="J112" s="62">
        <v>5806</v>
      </c>
      <c r="K112" s="71">
        <v>5672.4619999999995</v>
      </c>
    </row>
    <row r="113" spans="1:11" s="7" customFormat="1" ht="15.75" customHeight="1">
      <c r="A113" s="64"/>
      <c r="B113" s="65"/>
      <c r="C113" s="62"/>
      <c r="D113" s="69"/>
      <c r="E113" s="66"/>
      <c r="F113" s="62"/>
      <c r="G113" s="61"/>
      <c r="H113" s="61"/>
      <c r="I113" s="70"/>
      <c r="J113" s="62"/>
      <c r="K113" s="71"/>
    </row>
    <row r="114" spans="1:11" s="7" customFormat="1" ht="12.75">
      <c r="A114" s="64">
        <v>2</v>
      </c>
      <c r="B114" s="65" t="s">
        <v>10</v>
      </c>
      <c r="C114" s="62" t="s">
        <v>18</v>
      </c>
      <c r="D114" s="65" t="s">
        <v>185</v>
      </c>
      <c r="E114" s="66" t="s">
        <v>3</v>
      </c>
      <c r="F114" s="62">
        <v>103751</v>
      </c>
      <c r="G114" s="61" t="s">
        <v>186</v>
      </c>
      <c r="H114" s="61" t="s">
        <v>8</v>
      </c>
      <c r="I114" s="70" t="s">
        <v>187</v>
      </c>
      <c r="J114" s="62">
        <v>2576</v>
      </c>
      <c r="K114" s="71">
        <v>2516.752</v>
      </c>
    </row>
    <row r="115" spans="1:11" s="7" customFormat="1" ht="16.5" customHeight="1">
      <c r="A115" s="64"/>
      <c r="B115" s="65"/>
      <c r="C115" s="62"/>
      <c r="D115" s="65"/>
      <c r="E115" s="66"/>
      <c r="F115" s="62"/>
      <c r="G115" s="61"/>
      <c r="H115" s="61"/>
      <c r="I115" s="70"/>
      <c r="J115" s="62"/>
      <c r="K115" s="71"/>
    </row>
    <row r="116" spans="1:11" s="7" customFormat="1" ht="12.75">
      <c r="A116" s="73">
        <v>3</v>
      </c>
      <c r="B116" s="74" t="s">
        <v>10</v>
      </c>
      <c r="C116" s="75" t="s">
        <v>18</v>
      </c>
      <c r="D116" s="75" t="s">
        <v>188</v>
      </c>
      <c r="E116" s="76" t="s">
        <v>3</v>
      </c>
      <c r="F116" s="75" t="s">
        <v>189</v>
      </c>
      <c r="G116" s="75" t="s">
        <v>190</v>
      </c>
      <c r="H116" s="75" t="s">
        <v>8</v>
      </c>
      <c r="I116" s="70" t="s">
        <v>191</v>
      </c>
      <c r="J116" s="75">
        <v>1473</v>
      </c>
      <c r="K116" s="71">
        <v>1439.1209999999999</v>
      </c>
    </row>
    <row r="117" spans="1:11" s="7" customFormat="1" ht="12.75">
      <c r="A117" s="73"/>
      <c r="B117" s="74"/>
      <c r="C117" s="75"/>
      <c r="D117" s="75"/>
      <c r="E117" s="76"/>
      <c r="F117" s="75"/>
      <c r="G117" s="75"/>
      <c r="H117" s="75"/>
      <c r="I117" s="70"/>
      <c r="J117" s="75"/>
      <c r="K117" s="71"/>
    </row>
    <row r="118" spans="1:11" s="7" customFormat="1" ht="12.75">
      <c r="A118" s="28">
        <v>4</v>
      </c>
      <c r="B118" s="29" t="s">
        <v>10</v>
      </c>
      <c r="C118" s="30" t="s">
        <v>18</v>
      </c>
      <c r="D118" s="30" t="s">
        <v>192</v>
      </c>
      <c r="E118" s="31" t="s">
        <v>3</v>
      </c>
      <c r="F118" s="30" t="s">
        <v>12</v>
      </c>
      <c r="G118" s="17" t="s">
        <v>193</v>
      </c>
      <c r="H118" s="17" t="s">
        <v>8</v>
      </c>
      <c r="I118" s="17" t="s">
        <v>194</v>
      </c>
      <c r="J118" s="30">
        <v>10</v>
      </c>
      <c r="K118" s="32">
        <v>9.77</v>
      </c>
    </row>
    <row r="119" spans="1:11" s="7" customFormat="1" ht="12.75">
      <c r="A119" s="64">
        <v>5</v>
      </c>
      <c r="B119" s="65" t="s">
        <v>10</v>
      </c>
      <c r="C119" s="62" t="s">
        <v>18</v>
      </c>
      <c r="D119" s="65" t="s">
        <v>185</v>
      </c>
      <c r="E119" s="66" t="s">
        <v>3</v>
      </c>
      <c r="F119" s="62">
        <v>103685</v>
      </c>
      <c r="G119" s="67" t="s">
        <v>195</v>
      </c>
      <c r="H119" s="61" t="s">
        <v>8</v>
      </c>
      <c r="I119" s="61" t="s">
        <v>196</v>
      </c>
      <c r="J119" s="62">
        <v>5351</v>
      </c>
      <c r="K119" s="68">
        <v>5227.9269999999997</v>
      </c>
    </row>
    <row r="120" spans="1:11" s="7" customFormat="1" ht="12.75">
      <c r="A120" s="64"/>
      <c r="B120" s="65"/>
      <c r="C120" s="62"/>
      <c r="D120" s="65"/>
      <c r="E120" s="66"/>
      <c r="F120" s="62"/>
      <c r="G120" s="67"/>
      <c r="H120" s="61"/>
      <c r="I120" s="61"/>
      <c r="J120" s="62"/>
      <c r="K120" s="68"/>
    </row>
    <row r="121" spans="1:11" s="7" customFormat="1" ht="12.75">
      <c r="A121" s="70">
        <v>6</v>
      </c>
      <c r="B121" s="69" t="s">
        <v>10</v>
      </c>
      <c r="C121" s="61" t="s">
        <v>18</v>
      </c>
      <c r="D121" s="69" t="s">
        <v>197</v>
      </c>
      <c r="E121" s="63" t="s">
        <v>3</v>
      </c>
      <c r="F121" s="61" t="s">
        <v>198</v>
      </c>
      <c r="G121" s="67" t="s">
        <v>199</v>
      </c>
      <c r="H121" s="61" t="s">
        <v>8</v>
      </c>
      <c r="I121" s="61" t="s">
        <v>200</v>
      </c>
      <c r="J121" s="61">
        <v>3478</v>
      </c>
      <c r="K121" s="68">
        <v>3398.0059999999999</v>
      </c>
    </row>
    <row r="122" spans="1:11" s="7" customFormat="1" ht="12.75">
      <c r="A122" s="70"/>
      <c r="B122" s="69"/>
      <c r="C122" s="61"/>
      <c r="D122" s="69"/>
      <c r="E122" s="63"/>
      <c r="F122" s="61"/>
      <c r="G122" s="67"/>
      <c r="H122" s="61"/>
      <c r="I122" s="61"/>
      <c r="J122" s="61"/>
      <c r="K122" s="68"/>
    </row>
    <row r="123" spans="1:11" s="7" customFormat="1" ht="12.75">
      <c r="A123" s="70">
        <v>7</v>
      </c>
      <c r="B123" s="69" t="s">
        <v>10</v>
      </c>
      <c r="C123" s="61" t="s">
        <v>18</v>
      </c>
      <c r="D123" s="69" t="s">
        <v>201</v>
      </c>
      <c r="E123" s="63" t="s">
        <v>3</v>
      </c>
      <c r="F123" s="69" t="s">
        <v>202</v>
      </c>
      <c r="G123" s="67" t="s">
        <v>203</v>
      </c>
      <c r="H123" s="61" t="s">
        <v>8</v>
      </c>
      <c r="I123" s="61" t="s">
        <v>204</v>
      </c>
      <c r="J123" s="61">
        <v>2407</v>
      </c>
      <c r="K123" s="68">
        <v>2351.6390000000001</v>
      </c>
    </row>
    <row r="124" spans="1:11" s="7" customFormat="1" ht="12.75">
      <c r="A124" s="70"/>
      <c r="B124" s="69"/>
      <c r="C124" s="61"/>
      <c r="D124" s="69"/>
      <c r="E124" s="63"/>
      <c r="F124" s="69"/>
      <c r="G124" s="67"/>
      <c r="H124" s="61"/>
      <c r="I124" s="61"/>
      <c r="J124" s="61"/>
      <c r="K124" s="68"/>
    </row>
    <row r="125" spans="1:11" s="7" customFormat="1" ht="12.75">
      <c r="A125" s="70">
        <v>8</v>
      </c>
      <c r="B125" s="69" t="s">
        <v>10</v>
      </c>
      <c r="C125" s="61" t="s">
        <v>18</v>
      </c>
      <c r="D125" s="69" t="s">
        <v>205</v>
      </c>
      <c r="E125" s="63" t="s">
        <v>3</v>
      </c>
      <c r="F125" s="61" t="s">
        <v>206</v>
      </c>
      <c r="G125" s="67" t="s">
        <v>207</v>
      </c>
      <c r="H125" s="61" t="s">
        <v>8</v>
      </c>
      <c r="I125" s="61" t="s">
        <v>208</v>
      </c>
      <c r="J125" s="61">
        <v>167</v>
      </c>
      <c r="K125" s="68">
        <v>163.15899999999999</v>
      </c>
    </row>
    <row r="126" spans="1:11" s="7" customFormat="1" ht="12.75">
      <c r="A126" s="70"/>
      <c r="B126" s="69"/>
      <c r="C126" s="61"/>
      <c r="D126" s="69"/>
      <c r="E126" s="63"/>
      <c r="F126" s="61"/>
      <c r="G126" s="67"/>
      <c r="H126" s="61"/>
      <c r="I126" s="61"/>
      <c r="J126" s="61"/>
      <c r="K126" s="68"/>
    </row>
    <row r="127" spans="1:11" s="7" customFormat="1" ht="51">
      <c r="A127" s="15">
        <v>9</v>
      </c>
      <c r="B127" s="16" t="s">
        <v>10</v>
      </c>
      <c r="C127" s="17" t="s">
        <v>18</v>
      </c>
      <c r="D127" s="16" t="s">
        <v>209</v>
      </c>
      <c r="E127" s="18" t="s">
        <v>3</v>
      </c>
      <c r="F127" s="17" t="s">
        <v>210</v>
      </c>
      <c r="G127" s="22" t="s">
        <v>211</v>
      </c>
      <c r="H127" s="17" t="s">
        <v>8</v>
      </c>
      <c r="I127" s="17" t="s">
        <v>212</v>
      </c>
      <c r="J127" s="17">
        <v>2</v>
      </c>
      <c r="K127" s="19">
        <v>1.954</v>
      </c>
    </row>
    <row r="128" spans="1:11" s="7" customFormat="1" ht="15" customHeight="1">
      <c r="A128" s="57" t="s">
        <v>9</v>
      </c>
      <c r="B128" s="57"/>
      <c r="C128" s="57"/>
      <c r="D128" s="57"/>
      <c r="E128" s="57"/>
      <c r="F128" s="57"/>
      <c r="G128" s="57"/>
      <c r="H128" s="57"/>
      <c r="I128" s="57"/>
      <c r="J128" s="25">
        <f>SUM(J112:J127)</f>
        <v>21270</v>
      </c>
      <c r="K128" s="26">
        <f>SUM(K112:K127)</f>
        <v>20780.79</v>
      </c>
    </row>
    <row r="129" spans="1:11" s="7" customFormat="1" ht="12.75">
      <c r="A129" s="60" t="s">
        <v>213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1:11" s="7" customFormat="1" ht="38.25">
      <c r="A130" s="16">
        <v>1</v>
      </c>
      <c r="B130" s="16" t="s">
        <v>10</v>
      </c>
      <c r="C130" s="17" t="s">
        <v>18</v>
      </c>
      <c r="D130" s="16" t="s">
        <v>214</v>
      </c>
      <c r="E130" s="17" t="s">
        <v>3</v>
      </c>
      <c r="F130" s="16" t="s">
        <v>215</v>
      </c>
      <c r="G130" s="17" t="s">
        <v>216</v>
      </c>
      <c r="H130" s="17" t="s">
        <v>8</v>
      </c>
      <c r="I130" s="17" t="s">
        <v>217</v>
      </c>
      <c r="J130" s="17">
        <v>1204</v>
      </c>
      <c r="K130" s="23">
        <v>1176.308</v>
      </c>
    </row>
    <row r="131" spans="1:11" s="7" customFormat="1" ht="12.75">
      <c r="A131" s="70">
        <v>2</v>
      </c>
      <c r="B131" s="69" t="s">
        <v>10</v>
      </c>
      <c r="C131" s="61" t="s">
        <v>18</v>
      </c>
      <c r="D131" s="69" t="s">
        <v>218</v>
      </c>
      <c r="E131" s="63" t="s">
        <v>3</v>
      </c>
      <c r="F131" s="61" t="s">
        <v>12</v>
      </c>
      <c r="G131" s="61" t="s">
        <v>219</v>
      </c>
      <c r="H131" s="61" t="s">
        <v>8</v>
      </c>
      <c r="I131" s="61" t="s">
        <v>220</v>
      </c>
      <c r="J131" s="61">
        <v>1577</v>
      </c>
      <c r="K131" s="72">
        <v>1540.729</v>
      </c>
    </row>
    <row r="132" spans="1:11" s="7" customFormat="1" ht="12.75">
      <c r="A132" s="70"/>
      <c r="B132" s="69"/>
      <c r="C132" s="61"/>
      <c r="D132" s="69"/>
      <c r="E132" s="63"/>
      <c r="F132" s="61"/>
      <c r="G132" s="61"/>
      <c r="H132" s="61"/>
      <c r="I132" s="61"/>
      <c r="J132" s="61"/>
      <c r="K132" s="72"/>
    </row>
    <row r="133" spans="1:11" s="7" customFormat="1" ht="21.75" customHeight="1">
      <c r="A133" s="64">
        <v>3</v>
      </c>
      <c r="B133" s="65" t="s">
        <v>10</v>
      </c>
      <c r="C133" s="62" t="s">
        <v>18</v>
      </c>
      <c r="D133" s="65" t="s">
        <v>221</v>
      </c>
      <c r="E133" s="66" t="s">
        <v>3</v>
      </c>
      <c r="F133" s="62">
        <v>108155</v>
      </c>
      <c r="G133" s="61" t="s">
        <v>222</v>
      </c>
      <c r="H133" s="61" t="s">
        <v>8</v>
      </c>
      <c r="I133" s="61" t="s">
        <v>223</v>
      </c>
      <c r="J133" s="62">
        <v>1573</v>
      </c>
      <c r="K133" s="72">
        <v>1536.8209999999999</v>
      </c>
    </row>
    <row r="134" spans="1:11" s="7" customFormat="1" ht="29.25" customHeight="1">
      <c r="A134" s="64"/>
      <c r="B134" s="65"/>
      <c r="C134" s="62"/>
      <c r="D134" s="65"/>
      <c r="E134" s="66"/>
      <c r="F134" s="62"/>
      <c r="G134" s="61"/>
      <c r="H134" s="61"/>
      <c r="I134" s="61"/>
      <c r="J134" s="62"/>
      <c r="K134" s="72"/>
    </row>
    <row r="135" spans="1:11" s="7" customFormat="1" ht="12.75">
      <c r="A135" s="73">
        <v>4</v>
      </c>
      <c r="B135" s="74" t="s">
        <v>10</v>
      </c>
      <c r="C135" s="75" t="s">
        <v>18</v>
      </c>
      <c r="D135" s="74" t="s">
        <v>224</v>
      </c>
      <c r="E135" s="76" t="s">
        <v>3</v>
      </c>
      <c r="F135" s="75" t="s">
        <v>12</v>
      </c>
      <c r="G135" s="75" t="s">
        <v>225</v>
      </c>
      <c r="H135" s="75" t="s">
        <v>8</v>
      </c>
      <c r="I135" s="61" t="s">
        <v>226</v>
      </c>
      <c r="J135" s="75">
        <v>1569</v>
      </c>
      <c r="K135" s="72">
        <v>1532.913</v>
      </c>
    </row>
    <row r="136" spans="1:11" s="7" customFormat="1" ht="12.75">
      <c r="A136" s="73"/>
      <c r="B136" s="74"/>
      <c r="C136" s="75"/>
      <c r="D136" s="74"/>
      <c r="E136" s="76"/>
      <c r="F136" s="75"/>
      <c r="G136" s="75"/>
      <c r="H136" s="75"/>
      <c r="I136" s="61"/>
      <c r="J136" s="75"/>
      <c r="K136" s="72"/>
    </row>
    <row r="137" spans="1:11" s="7" customFormat="1" ht="12.75">
      <c r="A137" s="69">
        <v>5</v>
      </c>
      <c r="B137" s="69" t="s">
        <v>10</v>
      </c>
      <c r="C137" s="61" t="s">
        <v>18</v>
      </c>
      <c r="D137" s="69" t="s">
        <v>227</v>
      </c>
      <c r="E137" s="61" t="s">
        <v>3</v>
      </c>
      <c r="F137" s="61" t="s">
        <v>228</v>
      </c>
      <c r="G137" s="67" t="s">
        <v>229</v>
      </c>
      <c r="H137" s="61" t="s">
        <v>8</v>
      </c>
      <c r="I137" s="61" t="s">
        <v>230</v>
      </c>
      <c r="J137" s="61">
        <v>1564</v>
      </c>
      <c r="K137" s="72">
        <v>1528.028</v>
      </c>
    </row>
    <row r="138" spans="1:11" s="7" customFormat="1" ht="12.75">
      <c r="A138" s="69"/>
      <c r="B138" s="69"/>
      <c r="C138" s="61"/>
      <c r="D138" s="69"/>
      <c r="E138" s="61"/>
      <c r="F138" s="61"/>
      <c r="G138" s="67"/>
      <c r="H138" s="61"/>
      <c r="I138" s="61"/>
      <c r="J138" s="61"/>
      <c r="K138" s="72"/>
    </row>
    <row r="139" spans="1:11" s="7" customFormat="1" ht="21" customHeight="1">
      <c r="A139" s="64">
        <v>6</v>
      </c>
      <c r="B139" s="65" t="s">
        <v>10</v>
      </c>
      <c r="C139" s="62" t="s">
        <v>18</v>
      </c>
      <c r="D139" s="65" t="s">
        <v>231</v>
      </c>
      <c r="E139" s="66" t="s">
        <v>3</v>
      </c>
      <c r="F139" s="62">
        <v>103477</v>
      </c>
      <c r="G139" s="67" t="s">
        <v>232</v>
      </c>
      <c r="H139" s="61" t="s">
        <v>8</v>
      </c>
      <c r="I139" s="61" t="s">
        <v>233</v>
      </c>
      <c r="J139" s="62">
        <v>3078</v>
      </c>
      <c r="K139" s="72">
        <v>3007.2060000000001</v>
      </c>
    </row>
    <row r="140" spans="1:11" s="7" customFormat="1" ht="15" customHeight="1">
      <c r="A140" s="64"/>
      <c r="B140" s="65"/>
      <c r="C140" s="62"/>
      <c r="D140" s="65"/>
      <c r="E140" s="66"/>
      <c r="F140" s="62"/>
      <c r="G140" s="67"/>
      <c r="H140" s="61"/>
      <c r="I140" s="61"/>
      <c r="J140" s="62"/>
      <c r="K140" s="72"/>
    </row>
    <row r="141" spans="1:11" s="7" customFormat="1" ht="76.5" customHeight="1">
      <c r="A141" s="28">
        <v>7</v>
      </c>
      <c r="B141" s="29" t="s">
        <v>10</v>
      </c>
      <c r="C141" s="30" t="s">
        <v>18</v>
      </c>
      <c r="D141" s="29" t="s">
        <v>234</v>
      </c>
      <c r="E141" s="31" t="s">
        <v>3</v>
      </c>
      <c r="F141" s="30" t="s">
        <v>12</v>
      </c>
      <c r="G141" s="22" t="s">
        <v>235</v>
      </c>
      <c r="H141" s="17" t="s">
        <v>8</v>
      </c>
      <c r="I141" s="17" t="s">
        <v>236</v>
      </c>
      <c r="J141" s="30">
        <v>37</v>
      </c>
      <c r="K141" s="32">
        <v>36.149000000000001</v>
      </c>
    </row>
    <row r="142" spans="1:11" s="7" customFormat="1" ht="22.5" customHeight="1">
      <c r="A142" s="69">
        <v>8</v>
      </c>
      <c r="B142" s="69" t="s">
        <v>10</v>
      </c>
      <c r="C142" s="61" t="s">
        <v>18</v>
      </c>
      <c r="D142" s="69" t="s">
        <v>237</v>
      </c>
      <c r="E142" s="61" t="s">
        <v>3</v>
      </c>
      <c r="F142" s="61">
        <v>108726</v>
      </c>
      <c r="G142" s="67" t="s">
        <v>238</v>
      </c>
      <c r="H142" s="61" t="s">
        <v>8</v>
      </c>
      <c r="I142" s="61" t="s">
        <v>239</v>
      </c>
      <c r="J142" s="61">
        <v>3563</v>
      </c>
      <c r="K142" s="68">
        <v>3481.0509999999999</v>
      </c>
    </row>
    <row r="143" spans="1:11" s="7" customFormat="1" ht="29.25" customHeight="1">
      <c r="A143" s="69"/>
      <c r="B143" s="69"/>
      <c r="C143" s="61"/>
      <c r="D143" s="69"/>
      <c r="E143" s="61"/>
      <c r="F143" s="61"/>
      <c r="G143" s="67"/>
      <c r="H143" s="61"/>
      <c r="I143" s="61"/>
      <c r="J143" s="61"/>
      <c r="K143" s="68"/>
    </row>
    <row r="144" spans="1:11" s="7" customFormat="1" ht="12.75">
      <c r="A144" s="70">
        <v>9</v>
      </c>
      <c r="B144" s="69" t="s">
        <v>10</v>
      </c>
      <c r="C144" s="61" t="s">
        <v>18</v>
      </c>
      <c r="D144" s="69" t="s">
        <v>240</v>
      </c>
      <c r="E144" s="63" t="s">
        <v>3</v>
      </c>
      <c r="F144" s="61" t="s">
        <v>241</v>
      </c>
      <c r="G144" s="67" t="s">
        <v>242</v>
      </c>
      <c r="H144" s="61" t="s">
        <v>8</v>
      </c>
      <c r="I144" s="61" t="s">
        <v>243</v>
      </c>
      <c r="J144" s="61">
        <v>1438</v>
      </c>
      <c r="K144" s="68">
        <v>1404.9259999999999</v>
      </c>
    </row>
    <row r="145" spans="1:11" s="7" customFormat="1" ht="12.75">
      <c r="A145" s="70"/>
      <c r="B145" s="69"/>
      <c r="C145" s="61"/>
      <c r="D145" s="69"/>
      <c r="E145" s="63"/>
      <c r="F145" s="61"/>
      <c r="G145" s="67"/>
      <c r="H145" s="61"/>
      <c r="I145" s="61"/>
      <c r="J145" s="61"/>
      <c r="K145" s="68"/>
    </row>
    <row r="146" spans="1:11" s="7" customFormat="1" ht="38.25">
      <c r="A146" s="15">
        <v>10</v>
      </c>
      <c r="B146" s="16" t="s">
        <v>10</v>
      </c>
      <c r="C146" s="17" t="s">
        <v>18</v>
      </c>
      <c r="D146" s="16" t="s">
        <v>244</v>
      </c>
      <c r="E146" s="18" t="s">
        <v>3</v>
      </c>
      <c r="F146" s="16" t="s">
        <v>245</v>
      </c>
      <c r="G146" s="22" t="s">
        <v>246</v>
      </c>
      <c r="H146" s="17" t="s">
        <v>8</v>
      </c>
      <c r="I146" s="17" t="s">
        <v>247</v>
      </c>
      <c r="J146" s="17">
        <v>617</v>
      </c>
      <c r="K146" s="19">
        <v>602.80899999999997</v>
      </c>
    </row>
    <row r="147" spans="1:11" s="7" customFormat="1" ht="15" customHeight="1">
      <c r="A147" s="57" t="s">
        <v>9</v>
      </c>
      <c r="B147" s="57"/>
      <c r="C147" s="57"/>
      <c r="D147" s="57"/>
      <c r="E147" s="57"/>
      <c r="F147" s="57"/>
      <c r="G147" s="57"/>
      <c r="H147" s="57"/>
      <c r="I147" s="57"/>
      <c r="J147" s="25">
        <f>SUM(J130:J146)</f>
        <v>16220</v>
      </c>
      <c r="K147" s="26">
        <f>SUM(K130:K146)</f>
        <v>15846.939999999999</v>
      </c>
    </row>
    <row r="148" spans="1:11" s="7" customFormat="1" ht="12.75">
      <c r="A148" s="60" t="s">
        <v>248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s="7" customFormat="1" ht="12.75">
      <c r="A149" s="64">
        <v>1</v>
      </c>
      <c r="B149" s="65" t="s">
        <v>10</v>
      </c>
      <c r="C149" s="62" t="s">
        <v>11</v>
      </c>
      <c r="D149" s="69" t="s">
        <v>249</v>
      </c>
      <c r="E149" s="66" t="s">
        <v>3</v>
      </c>
      <c r="F149" s="62">
        <v>104186</v>
      </c>
      <c r="G149" s="61" t="s">
        <v>250</v>
      </c>
      <c r="H149" s="61" t="s">
        <v>8</v>
      </c>
      <c r="I149" s="61" t="s">
        <v>251</v>
      </c>
      <c r="J149" s="62">
        <v>985</v>
      </c>
      <c r="K149" s="68">
        <v>1846.875</v>
      </c>
    </row>
    <row r="150" spans="1:11" s="7" customFormat="1" ht="12.75">
      <c r="A150" s="64"/>
      <c r="B150" s="65"/>
      <c r="C150" s="62"/>
      <c r="D150" s="69"/>
      <c r="E150" s="66"/>
      <c r="F150" s="62"/>
      <c r="G150" s="61"/>
      <c r="H150" s="61"/>
      <c r="I150" s="61"/>
      <c r="J150" s="62"/>
      <c r="K150" s="68"/>
    </row>
    <row r="151" spans="1:11" s="7" customFormat="1" ht="12.75">
      <c r="A151" s="64">
        <v>2</v>
      </c>
      <c r="B151" s="65" t="s">
        <v>10</v>
      </c>
      <c r="C151" s="62" t="s">
        <v>11</v>
      </c>
      <c r="D151" s="65" t="s">
        <v>252</v>
      </c>
      <c r="E151" s="66" t="s">
        <v>3</v>
      </c>
      <c r="F151" s="62">
        <v>102401</v>
      </c>
      <c r="G151" s="61" t="s">
        <v>253</v>
      </c>
      <c r="H151" s="61" t="s">
        <v>8</v>
      </c>
      <c r="I151" s="61" t="s">
        <v>254</v>
      </c>
      <c r="J151" s="62">
        <v>844</v>
      </c>
      <c r="K151" s="68">
        <v>1582.5</v>
      </c>
    </row>
    <row r="152" spans="1:11" s="7" customFormat="1" ht="21" customHeight="1">
      <c r="A152" s="64"/>
      <c r="B152" s="65"/>
      <c r="C152" s="62"/>
      <c r="D152" s="65"/>
      <c r="E152" s="66"/>
      <c r="F152" s="62"/>
      <c r="G152" s="61"/>
      <c r="H152" s="61"/>
      <c r="I152" s="61"/>
      <c r="J152" s="62"/>
      <c r="K152" s="68"/>
    </row>
    <row r="153" spans="1:11" s="7" customFormat="1" ht="12.75">
      <c r="A153" s="64">
        <v>3</v>
      </c>
      <c r="B153" s="65" t="s">
        <v>10</v>
      </c>
      <c r="C153" s="62" t="s">
        <v>11</v>
      </c>
      <c r="D153" s="65" t="s">
        <v>255</v>
      </c>
      <c r="E153" s="66" t="s">
        <v>3</v>
      </c>
      <c r="F153" s="62">
        <v>102394</v>
      </c>
      <c r="G153" s="61" t="s">
        <v>256</v>
      </c>
      <c r="H153" s="61" t="s">
        <v>8</v>
      </c>
      <c r="I153" s="61" t="s">
        <v>257</v>
      </c>
      <c r="J153" s="62">
        <v>1046</v>
      </c>
      <c r="K153" s="68">
        <v>1961.25</v>
      </c>
    </row>
    <row r="154" spans="1:11" s="7" customFormat="1" ht="12.75">
      <c r="A154" s="64"/>
      <c r="B154" s="65"/>
      <c r="C154" s="62"/>
      <c r="D154" s="65"/>
      <c r="E154" s="66"/>
      <c r="F154" s="62"/>
      <c r="G154" s="61"/>
      <c r="H154" s="61"/>
      <c r="I154" s="61"/>
      <c r="J154" s="62"/>
      <c r="K154" s="68"/>
    </row>
    <row r="155" spans="1:11" s="7" customFormat="1" ht="12.75">
      <c r="A155" s="64">
        <v>4</v>
      </c>
      <c r="B155" s="65" t="s">
        <v>10</v>
      </c>
      <c r="C155" s="62" t="s">
        <v>11</v>
      </c>
      <c r="D155" s="65" t="s">
        <v>258</v>
      </c>
      <c r="E155" s="66" t="s">
        <v>3</v>
      </c>
      <c r="F155" s="62">
        <v>102389</v>
      </c>
      <c r="G155" s="61" t="s">
        <v>259</v>
      </c>
      <c r="H155" s="61" t="s">
        <v>8</v>
      </c>
      <c r="I155" s="61" t="s">
        <v>260</v>
      </c>
      <c r="J155" s="62">
        <v>1206</v>
      </c>
      <c r="K155" s="68">
        <v>2261.25</v>
      </c>
    </row>
    <row r="156" spans="1:11" s="7" customFormat="1" ht="12.75">
      <c r="A156" s="64"/>
      <c r="B156" s="65"/>
      <c r="C156" s="62"/>
      <c r="D156" s="65"/>
      <c r="E156" s="66"/>
      <c r="F156" s="62"/>
      <c r="G156" s="61"/>
      <c r="H156" s="61"/>
      <c r="I156" s="61"/>
      <c r="J156" s="62"/>
      <c r="K156" s="68"/>
    </row>
    <row r="157" spans="1:11" s="7" customFormat="1" ht="12.75">
      <c r="A157" s="64">
        <v>5</v>
      </c>
      <c r="B157" s="65" t="s">
        <v>10</v>
      </c>
      <c r="C157" s="62" t="s">
        <v>11</v>
      </c>
      <c r="D157" s="65" t="s">
        <v>258</v>
      </c>
      <c r="E157" s="66" t="s">
        <v>3</v>
      </c>
      <c r="F157" s="62">
        <v>104636</v>
      </c>
      <c r="G157" s="67" t="s">
        <v>261</v>
      </c>
      <c r="H157" s="61" t="s">
        <v>8</v>
      </c>
      <c r="I157" s="61" t="s">
        <v>262</v>
      </c>
      <c r="J157" s="62">
        <v>710</v>
      </c>
      <c r="K157" s="68">
        <v>1331.25</v>
      </c>
    </row>
    <row r="158" spans="1:11" s="7" customFormat="1" ht="12.75">
      <c r="A158" s="64"/>
      <c r="B158" s="65"/>
      <c r="C158" s="62"/>
      <c r="D158" s="65"/>
      <c r="E158" s="66"/>
      <c r="F158" s="62"/>
      <c r="G158" s="67"/>
      <c r="H158" s="61"/>
      <c r="I158" s="61"/>
      <c r="J158" s="62"/>
      <c r="K158" s="68"/>
    </row>
    <row r="159" spans="1:11" s="7" customFormat="1" ht="12.75">
      <c r="A159" s="64">
        <v>6</v>
      </c>
      <c r="B159" s="65" t="s">
        <v>10</v>
      </c>
      <c r="C159" s="62" t="s">
        <v>11</v>
      </c>
      <c r="D159" s="69" t="s">
        <v>258</v>
      </c>
      <c r="E159" s="66" t="s">
        <v>3</v>
      </c>
      <c r="F159" s="62">
        <v>104653</v>
      </c>
      <c r="G159" s="67" t="s">
        <v>263</v>
      </c>
      <c r="H159" s="61" t="s">
        <v>8</v>
      </c>
      <c r="I159" s="61" t="s">
        <v>264</v>
      </c>
      <c r="J159" s="62">
        <v>355</v>
      </c>
      <c r="K159" s="68">
        <v>665.625</v>
      </c>
    </row>
    <row r="160" spans="1:11" s="7" customFormat="1" ht="12.75">
      <c r="A160" s="64"/>
      <c r="B160" s="65"/>
      <c r="C160" s="62"/>
      <c r="D160" s="69"/>
      <c r="E160" s="66"/>
      <c r="F160" s="62"/>
      <c r="G160" s="67"/>
      <c r="H160" s="61"/>
      <c r="I160" s="61"/>
      <c r="J160" s="62"/>
      <c r="K160" s="68"/>
    </row>
    <row r="161" spans="1:11" s="7" customFormat="1" ht="12.75">
      <c r="A161" s="64">
        <v>7</v>
      </c>
      <c r="B161" s="65" t="s">
        <v>10</v>
      </c>
      <c r="C161" s="62" t="s">
        <v>11</v>
      </c>
      <c r="D161" s="65" t="s">
        <v>265</v>
      </c>
      <c r="E161" s="66" t="s">
        <v>3</v>
      </c>
      <c r="F161" s="62" t="s">
        <v>266</v>
      </c>
      <c r="G161" s="67" t="s">
        <v>267</v>
      </c>
      <c r="H161" s="61" t="s">
        <v>8</v>
      </c>
      <c r="I161" s="61" t="s">
        <v>268</v>
      </c>
      <c r="J161" s="62">
        <v>6682</v>
      </c>
      <c r="K161" s="68">
        <v>12528.75</v>
      </c>
    </row>
    <row r="162" spans="1:11" s="7" customFormat="1" ht="12.75">
      <c r="A162" s="64"/>
      <c r="B162" s="65"/>
      <c r="C162" s="62"/>
      <c r="D162" s="65"/>
      <c r="E162" s="66"/>
      <c r="F162" s="62"/>
      <c r="G162" s="67"/>
      <c r="H162" s="61"/>
      <c r="I162" s="61"/>
      <c r="J162" s="62"/>
      <c r="K162" s="68"/>
    </row>
    <row r="163" spans="1:11" s="7" customFormat="1" ht="12.75">
      <c r="A163" s="64">
        <v>8</v>
      </c>
      <c r="B163" s="65" t="s">
        <v>10</v>
      </c>
      <c r="C163" s="62" t="s">
        <v>11</v>
      </c>
      <c r="D163" s="65" t="s">
        <v>269</v>
      </c>
      <c r="E163" s="66" t="s">
        <v>3</v>
      </c>
      <c r="F163" s="62">
        <v>102458</v>
      </c>
      <c r="G163" s="67" t="s">
        <v>270</v>
      </c>
      <c r="H163" s="61" t="s">
        <v>8</v>
      </c>
      <c r="I163" s="61" t="s">
        <v>271</v>
      </c>
      <c r="J163" s="62">
        <v>2136</v>
      </c>
      <c r="K163" s="68">
        <v>4005</v>
      </c>
    </row>
    <row r="164" spans="1:11" s="7" customFormat="1" ht="12.75">
      <c r="A164" s="64"/>
      <c r="B164" s="65"/>
      <c r="C164" s="62"/>
      <c r="D164" s="65"/>
      <c r="E164" s="66"/>
      <c r="F164" s="62"/>
      <c r="G164" s="67"/>
      <c r="H164" s="61"/>
      <c r="I164" s="61"/>
      <c r="J164" s="62"/>
      <c r="K164" s="68"/>
    </row>
    <row r="165" spans="1:11" s="7" customFormat="1" ht="12.75">
      <c r="A165" s="64">
        <v>9</v>
      </c>
      <c r="B165" s="65" t="s">
        <v>10</v>
      </c>
      <c r="C165" s="62" t="s">
        <v>11</v>
      </c>
      <c r="D165" s="65" t="s">
        <v>272</v>
      </c>
      <c r="E165" s="66" t="s">
        <v>3</v>
      </c>
      <c r="F165" s="62">
        <v>102319</v>
      </c>
      <c r="G165" s="67" t="s">
        <v>273</v>
      </c>
      <c r="H165" s="61" t="s">
        <v>8</v>
      </c>
      <c r="I165" s="61" t="s">
        <v>274</v>
      </c>
      <c r="J165" s="62">
        <v>1568</v>
      </c>
      <c r="K165" s="68">
        <v>2940</v>
      </c>
    </row>
    <row r="166" spans="1:11" s="7" customFormat="1" ht="12.75">
      <c r="A166" s="64"/>
      <c r="B166" s="65"/>
      <c r="C166" s="62"/>
      <c r="D166" s="65"/>
      <c r="E166" s="66"/>
      <c r="F166" s="62"/>
      <c r="G166" s="67"/>
      <c r="H166" s="61"/>
      <c r="I166" s="61"/>
      <c r="J166" s="62"/>
      <c r="K166" s="68"/>
    </row>
    <row r="167" spans="1:11" s="7" customFormat="1" ht="12.75">
      <c r="A167" s="64">
        <v>10</v>
      </c>
      <c r="B167" s="65" t="s">
        <v>10</v>
      </c>
      <c r="C167" s="62" t="s">
        <v>11</v>
      </c>
      <c r="D167" s="65" t="s">
        <v>275</v>
      </c>
      <c r="E167" s="66" t="s">
        <v>3</v>
      </c>
      <c r="F167" s="65" t="s">
        <v>276</v>
      </c>
      <c r="G167" s="67" t="s">
        <v>277</v>
      </c>
      <c r="H167" s="61" t="s">
        <v>8</v>
      </c>
      <c r="I167" s="61" t="s">
        <v>278</v>
      </c>
      <c r="J167" s="62">
        <v>1069</v>
      </c>
      <c r="K167" s="68">
        <v>2004.375</v>
      </c>
    </row>
    <row r="168" spans="1:11" s="7" customFormat="1" ht="12.75">
      <c r="A168" s="64"/>
      <c r="B168" s="65"/>
      <c r="C168" s="62"/>
      <c r="D168" s="65"/>
      <c r="E168" s="66"/>
      <c r="F168" s="65"/>
      <c r="G168" s="67"/>
      <c r="H168" s="61"/>
      <c r="I168" s="61"/>
      <c r="J168" s="62"/>
      <c r="K168" s="68"/>
    </row>
    <row r="169" spans="1:11" s="7" customFormat="1" ht="12.75">
      <c r="A169" s="64">
        <v>11</v>
      </c>
      <c r="B169" s="65" t="s">
        <v>10</v>
      </c>
      <c r="C169" s="62" t="s">
        <v>11</v>
      </c>
      <c r="D169" s="65" t="s">
        <v>279</v>
      </c>
      <c r="E169" s="66" t="s">
        <v>3</v>
      </c>
      <c r="F169" s="65" t="s">
        <v>280</v>
      </c>
      <c r="G169" s="61" t="s">
        <v>281</v>
      </c>
      <c r="H169" s="61" t="s">
        <v>8</v>
      </c>
      <c r="I169" s="61" t="s">
        <v>282</v>
      </c>
      <c r="J169" s="62">
        <v>2296</v>
      </c>
      <c r="K169" s="68">
        <v>4305</v>
      </c>
    </row>
    <row r="170" spans="1:11" s="7" customFormat="1" ht="12.75">
      <c r="A170" s="64"/>
      <c r="B170" s="65"/>
      <c r="C170" s="62"/>
      <c r="D170" s="65"/>
      <c r="E170" s="66"/>
      <c r="F170" s="65"/>
      <c r="G170" s="61"/>
      <c r="H170" s="61"/>
      <c r="I170" s="61"/>
      <c r="J170" s="62"/>
      <c r="K170" s="68"/>
    </row>
    <row r="171" spans="1:11" s="7" customFormat="1" ht="12.75">
      <c r="A171" s="64">
        <v>12</v>
      </c>
      <c r="B171" s="65" t="s">
        <v>10</v>
      </c>
      <c r="C171" s="62" t="s">
        <v>11</v>
      </c>
      <c r="D171" s="65" t="s">
        <v>283</v>
      </c>
      <c r="E171" s="66" t="s">
        <v>3</v>
      </c>
      <c r="F171" s="65" t="s">
        <v>284</v>
      </c>
      <c r="G171" s="61" t="s">
        <v>285</v>
      </c>
      <c r="H171" s="61" t="s">
        <v>8</v>
      </c>
      <c r="I171" s="61" t="s">
        <v>286</v>
      </c>
      <c r="J171" s="62">
        <v>1272</v>
      </c>
      <c r="K171" s="68">
        <v>2385</v>
      </c>
    </row>
    <row r="172" spans="1:11" s="7" customFormat="1" ht="12.75">
      <c r="A172" s="64"/>
      <c r="B172" s="65"/>
      <c r="C172" s="62"/>
      <c r="D172" s="65"/>
      <c r="E172" s="66"/>
      <c r="F172" s="65"/>
      <c r="G172" s="61"/>
      <c r="H172" s="61"/>
      <c r="I172" s="61"/>
      <c r="J172" s="62"/>
      <c r="K172" s="68"/>
    </row>
    <row r="173" spans="1:11" s="7" customFormat="1" ht="12.75">
      <c r="A173" s="64">
        <v>13</v>
      </c>
      <c r="B173" s="65" t="s">
        <v>10</v>
      </c>
      <c r="C173" s="62" t="s">
        <v>11</v>
      </c>
      <c r="D173" s="65" t="s">
        <v>287</v>
      </c>
      <c r="E173" s="66" t="s">
        <v>3</v>
      </c>
      <c r="F173" s="62" t="s">
        <v>288</v>
      </c>
      <c r="G173" s="61" t="s">
        <v>289</v>
      </c>
      <c r="H173" s="61" t="s">
        <v>8</v>
      </c>
      <c r="I173" s="61" t="s">
        <v>290</v>
      </c>
      <c r="J173" s="62">
        <v>841</v>
      </c>
      <c r="K173" s="68">
        <v>1576.875</v>
      </c>
    </row>
    <row r="174" spans="1:11" s="7" customFormat="1" ht="28.5" customHeight="1">
      <c r="A174" s="64"/>
      <c r="B174" s="65"/>
      <c r="C174" s="62"/>
      <c r="D174" s="65"/>
      <c r="E174" s="66"/>
      <c r="F174" s="62"/>
      <c r="G174" s="61"/>
      <c r="H174" s="61"/>
      <c r="I174" s="61"/>
      <c r="J174" s="62"/>
      <c r="K174" s="68"/>
    </row>
    <row r="175" spans="1:11" s="7" customFormat="1" ht="15" customHeight="1">
      <c r="A175" s="57" t="s">
        <v>9</v>
      </c>
      <c r="B175" s="57"/>
      <c r="C175" s="57"/>
      <c r="D175" s="57"/>
      <c r="E175" s="57"/>
      <c r="F175" s="57"/>
      <c r="G175" s="57"/>
      <c r="H175" s="57"/>
      <c r="I175" s="57"/>
      <c r="J175" s="25">
        <f>SUM(J149:J173)</f>
        <v>21010</v>
      </c>
      <c r="K175" s="26">
        <f>SUM(K149:K174)</f>
        <v>39393.75</v>
      </c>
    </row>
    <row r="176" spans="1:11" s="7" customFormat="1" ht="12.75">
      <c r="A176" s="60" t="s">
        <v>291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1:11" s="7" customFormat="1" ht="12.75">
      <c r="A177" s="16">
        <v>1</v>
      </c>
      <c r="B177" s="17" t="s">
        <v>10</v>
      </c>
      <c r="C177" s="16" t="s">
        <v>11</v>
      </c>
      <c r="D177" s="15" t="s">
        <v>292</v>
      </c>
      <c r="E177" s="15" t="s">
        <v>3</v>
      </c>
      <c r="F177" s="15">
        <v>104678</v>
      </c>
      <c r="G177" s="15" t="s">
        <v>293</v>
      </c>
      <c r="H177" s="15" t="s">
        <v>8</v>
      </c>
      <c r="I177" s="15" t="s">
        <v>294</v>
      </c>
      <c r="J177" s="15">
        <v>2514</v>
      </c>
      <c r="K177" s="33">
        <v>4713.75</v>
      </c>
    </row>
    <row r="178" spans="1:11" s="7" customFormat="1" ht="51" customHeight="1">
      <c r="A178" s="29">
        <v>2</v>
      </c>
      <c r="B178" s="30" t="s">
        <v>10</v>
      </c>
      <c r="C178" s="29" t="s">
        <v>11</v>
      </c>
      <c r="D178" s="15" t="s">
        <v>295</v>
      </c>
      <c r="E178" s="28" t="s">
        <v>3</v>
      </c>
      <c r="F178" s="28" t="s">
        <v>296</v>
      </c>
      <c r="G178" s="15" t="s">
        <v>297</v>
      </c>
      <c r="H178" s="15" t="s">
        <v>8</v>
      </c>
      <c r="I178" s="15" t="s">
        <v>298</v>
      </c>
      <c r="J178" s="15">
        <v>1522</v>
      </c>
      <c r="K178" s="33">
        <v>2853.75</v>
      </c>
    </row>
    <row r="179" spans="1:11" s="7" customFormat="1" ht="12.75">
      <c r="A179" s="65">
        <v>3</v>
      </c>
      <c r="B179" s="62" t="s">
        <v>10</v>
      </c>
      <c r="C179" s="65" t="s">
        <v>11</v>
      </c>
      <c r="D179" s="64" t="s">
        <v>299</v>
      </c>
      <c r="E179" s="64" t="s">
        <v>3</v>
      </c>
      <c r="F179" s="64" t="s">
        <v>300</v>
      </c>
      <c r="G179" s="70" t="s">
        <v>301</v>
      </c>
      <c r="H179" s="70" t="s">
        <v>8</v>
      </c>
      <c r="I179" s="70" t="s">
        <v>302</v>
      </c>
      <c r="J179" s="70">
        <v>823</v>
      </c>
      <c r="K179" s="71">
        <v>1543.125</v>
      </c>
    </row>
    <row r="180" spans="1:11" s="7" customFormat="1" ht="12.75">
      <c r="A180" s="65"/>
      <c r="B180" s="62"/>
      <c r="C180" s="65"/>
      <c r="D180" s="64"/>
      <c r="E180" s="64"/>
      <c r="F180" s="64"/>
      <c r="G180" s="70"/>
      <c r="H180" s="70"/>
      <c r="I180" s="70"/>
      <c r="J180" s="70"/>
      <c r="K180" s="71"/>
    </row>
    <row r="181" spans="1:11" s="7" customFormat="1" ht="12.75">
      <c r="A181" s="65">
        <v>4</v>
      </c>
      <c r="B181" s="62" t="s">
        <v>10</v>
      </c>
      <c r="C181" s="65" t="s">
        <v>11</v>
      </c>
      <c r="D181" s="64" t="s">
        <v>303</v>
      </c>
      <c r="E181" s="64" t="s">
        <v>3</v>
      </c>
      <c r="F181" s="64">
        <v>104113</v>
      </c>
      <c r="G181" s="70" t="s">
        <v>304</v>
      </c>
      <c r="H181" s="70" t="s">
        <v>8</v>
      </c>
      <c r="I181" s="70" t="s">
        <v>305</v>
      </c>
      <c r="J181" s="70">
        <v>276</v>
      </c>
      <c r="K181" s="71">
        <v>517.5</v>
      </c>
    </row>
    <row r="182" spans="1:11" s="7" customFormat="1" ht="12.75">
      <c r="A182" s="65"/>
      <c r="B182" s="62"/>
      <c r="C182" s="65"/>
      <c r="D182" s="64"/>
      <c r="E182" s="64"/>
      <c r="F182" s="64"/>
      <c r="G182" s="70"/>
      <c r="H182" s="70"/>
      <c r="I182" s="70"/>
      <c r="J182" s="70"/>
      <c r="K182" s="71"/>
    </row>
    <row r="183" spans="1:11" s="7" customFormat="1" ht="12.75" customHeight="1">
      <c r="A183" s="70">
        <v>5</v>
      </c>
      <c r="B183" s="69" t="s">
        <v>10</v>
      </c>
      <c r="C183" s="61" t="s">
        <v>11</v>
      </c>
      <c r="D183" s="61" t="s">
        <v>306</v>
      </c>
      <c r="E183" s="63" t="s">
        <v>3</v>
      </c>
      <c r="F183" s="61">
        <v>104683</v>
      </c>
      <c r="G183" s="61" t="s">
        <v>307</v>
      </c>
      <c r="H183" s="61" t="s">
        <v>8</v>
      </c>
      <c r="I183" s="70" t="s">
        <v>308</v>
      </c>
      <c r="J183" s="61">
        <v>1915</v>
      </c>
      <c r="K183" s="71">
        <v>3590.625</v>
      </c>
    </row>
    <row r="184" spans="1:11" s="7" customFormat="1" ht="12.75">
      <c r="A184" s="70"/>
      <c r="B184" s="69"/>
      <c r="C184" s="61"/>
      <c r="D184" s="61"/>
      <c r="E184" s="63"/>
      <c r="F184" s="61"/>
      <c r="G184" s="61"/>
      <c r="H184" s="61"/>
      <c r="I184" s="70"/>
      <c r="J184" s="61"/>
      <c r="K184" s="71"/>
    </row>
    <row r="185" spans="1:11" s="7" customFormat="1" ht="15" customHeight="1">
      <c r="A185" s="57" t="s">
        <v>9</v>
      </c>
      <c r="B185" s="57"/>
      <c r="C185" s="57"/>
      <c r="D185" s="57"/>
      <c r="E185" s="57"/>
      <c r="F185" s="57"/>
      <c r="G185" s="57"/>
      <c r="H185" s="57"/>
      <c r="I185" s="57"/>
      <c r="J185" s="25">
        <f>SUM(J177:J183)</f>
        <v>7050</v>
      </c>
      <c r="K185" s="26">
        <f>SUM(K177:K184)</f>
        <v>13218.75</v>
      </c>
    </row>
    <row r="186" spans="1:11" s="7" customFormat="1" ht="12.75">
      <c r="A186" s="60" t="s">
        <v>309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1:11" s="7" customFormat="1" ht="12.75">
      <c r="A187" s="28">
        <v>1</v>
      </c>
      <c r="B187" s="29" t="s">
        <v>10</v>
      </c>
      <c r="C187" s="30" t="s">
        <v>11</v>
      </c>
      <c r="D187" s="30" t="s">
        <v>310</v>
      </c>
      <c r="E187" s="31" t="s">
        <v>3</v>
      </c>
      <c r="F187" s="30" t="s">
        <v>311</v>
      </c>
      <c r="G187" s="17" t="s">
        <v>312</v>
      </c>
      <c r="H187" s="17" t="s">
        <v>8</v>
      </c>
      <c r="I187" s="17" t="s">
        <v>313</v>
      </c>
      <c r="J187" s="30">
        <v>3750</v>
      </c>
      <c r="K187" s="32">
        <v>7031.25</v>
      </c>
    </row>
    <row r="188" spans="1:11" s="7" customFormat="1" ht="15" customHeight="1">
      <c r="A188" s="57" t="s">
        <v>9</v>
      </c>
      <c r="B188" s="57"/>
      <c r="C188" s="57"/>
      <c r="D188" s="57"/>
      <c r="E188" s="57"/>
      <c r="F188" s="57"/>
      <c r="G188" s="57"/>
      <c r="H188" s="57"/>
      <c r="I188" s="57"/>
      <c r="J188" s="25">
        <f>SUM(J187:J187)</f>
        <v>3750</v>
      </c>
      <c r="K188" s="26">
        <f>K187</f>
        <v>7031.25</v>
      </c>
    </row>
    <row r="189" spans="1:11" s="7" customFormat="1" ht="12.75">
      <c r="A189" s="60" t="s">
        <v>314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1:11" s="7" customFormat="1" ht="12.75">
      <c r="A190" s="29">
        <v>1</v>
      </c>
      <c r="B190" s="30" t="s">
        <v>10</v>
      </c>
      <c r="C190" s="29" t="s">
        <v>11</v>
      </c>
      <c r="D190" s="28" t="s">
        <v>315</v>
      </c>
      <c r="E190" s="28" t="s">
        <v>3</v>
      </c>
      <c r="F190" s="28" t="s">
        <v>316</v>
      </c>
      <c r="G190" s="15" t="s">
        <v>317</v>
      </c>
      <c r="H190" s="15" t="s">
        <v>8</v>
      </c>
      <c r="I190" s="15" t="s">
        <v>318</v>
      </c>
      <c r="J190" s="15">
        <v>785</v>
      </c>
      <c r="K190" s="33">
        <v>1471.875</v>
      </c>
    </row>
    <row r="191" spans="1:11" s="7" customFormat="1" ht="12.75">
      <c r="A191" s="65">
        <v>2</v>
      </c>
      <c r="B191" s="62" t="s">
        <v>10</v>
      </c>
      <c r="C191" s="65" t="s">
        <v>11</v>
      </c>
      <c r="D191" s="64" t="s">
        <v>319</v>
      </c>
      <c r="E191" s="64" t="s">
        <v>3</v>
      </c>
      <c r="F191" s="64">
        <v>104655</v>
      </c>
      <c r="G191" s="70" t="s">
        <v>320</v>
      </c>
      <c r="H191" s="70" t="s">
        <v>8</v>
      </c>
      <c r="I191" s="70" t="s">
        <v>321</v>
      </c>
      <c r="J191" s="70">
        <v>1721</v>
      </c>
      <c r="K191" s="71">
        <v>3226.875</v>
      </c>
    </row>
    <row r="192" spans="1:11" s="7" customFormat="1" ht="12.75">
      <c r="A192" s="65"/>
      <c r="B192" s="62"/>
      <c r="C192" s="65"/>
      <c r="D192" s="64"/>
      <c r="E192" s="64"/>
      <c r="F192" s="64"/>
      <c r="G192" s="70"/>
      <c r="H192" s="70"/>
      <c r="I192" s="70"/>
      <c r="J192" s="70"/>
      <c r="K192" s="71"/>
    </row>
    <row r="193" spans="1:11" s="7" customFormat="1" ht="12.75">
      <c r="A193" s="65">
        <v>3</v>
      </c>
      <c r="B193" s="62" t="s">
        <v>10</v>
      </c>
      <c r="C193" s="65" t="s">
        <v>11</v>
      </c>
      <c r="D193" s="64" t="s">
        <v>322</v>
      </c>
      <c r="E193" s="64" t="s">
        <v>3</v>
      </c>
      <c r="F193" s="64" t="s">
        <v>323</v>
      </c>
      <c r="G193" s="70" t="s">
        <v>324</v>
      </c>
      <c r="H193" s="70" t="s">
        <v>8</v>
      </c>
      <c r="I193" s="70" t="s">
        <v>325</v>
      </c>
      <c r="J193" s="70">
        <v>343</v>
      </c>
      <c r="K193" s="71">
        <v>643.125</v>
      </c>
    </row>
    <row r="194" spans="1:11" s="7" customFormat="1" ht="12.75">
      <c r="A194" s="65"/>
      <c r="B194" s="62"/>
      <c r="C194" s="65"/>
      <c r="D194" s="64"/>
      <c r="E194" s="64"/>
      <c r="F194" s="64"/>
      <c r="G194" s="70"/>
      <c r="H194" s="70"/>
      <c r="I194" s="70"/>
      <c r="J194" s="70"/>
      <c r="K194" s="71"/>
    </row>
    <row r="195" spans="1:11" s="7" customFormat="1" ht="12.75">
      <c r="A195" s="65">
        <v>4</v>
      </c>
      <c r="B195" s="62" t="s">
        <v>10</v>
      </c>
      <c r="C195" s="65" t="s">
        <v>11</v>
      </c>
      <c r="D195" s="64" t="s">
        <v>326</v>
      </c>
      <c r="E195" s="64" t="s">
        <v>3</v>
      </c>
      <c r="F195" s="64">
        <v>102248</v>
      </c>
      <c r="G195" s="70" t="s">
        <v>327</v>
      </c>
      <c r="H195" s="70" t="s">
        <v>8</v>
      </c>
      <c r="I195" s="70" t="s">
        <v>328</v>
      </c>
      <c r="J195" s="70">
        <v>1891</v>
      </c>
      <c r="K195" s="71">
        <v>3545.625</v>
      </c>
    </row>
    <row r="196" spans="1:11" s="7" customFormat="1" ht="12.75">
      <c r="A196" s="65"/>
      <c r="B196" s="62"/>
      <c r="C196" s="65"/>
      <c r="D196" s="64"/>
      <c r="E196" s="64"/>
      <c r="F196" s="64"/>
      <c r="G196" s="70"/>
      <c r="H196" s="70"/>
      <c r="I196" s="70"/>
      <c r="J196" s="70"/>
      <c r="K196" s="71"/>
    </row>
    <row r="197" spans="1:11" s="7" customFormat="1" ht="15" customHeight="1">
      <c r="A197" s="57" t="s">
        <v>9</v>
      </c>
      <c r="B197" s="57"/>
      <c r="C197" s="57"/>
      <c r="D197" s="57"/>
      <c r="E197" s="57"/>
      <c r="F197" s="57"/>
      <c r="G197" s="57"/>
      <c r="H197" s="57"/>
      <c r="I197" s="57"/>
      <c r="J197" s="25">
        <f>SUM(J190:J195)</f>
        <v>4740</v>
      </c>
      <c r="K197" s="26">
        <f>SUM(K190:K195)</f>
        <v>8887.5</v>
      </c>
    </row>
    <row r="198" spans="1:11" s="7" customFormat="1" ht="12.75">
      <c r="A198" s="60" t="s">
        <v>329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1:11" s="7" customFormat="1" ht="12.75">
      <c r="A199" s="65">
        <v>1</v>
      </c>
      <c r="B199" s="62" t="s">
        <v>10</v>
      </c>
      <c r="C199" s="65" t="s">
        <v>11</v>
      </c>
      <c r="D199" s="64" t="s">
        <v>330</v>
      </c>
      <c r="E199" s="64" t="s">
        <v>3</v>
      </c>
      <c r="F199" s="64" t="s">
        <v>331</v>
      </c>
      <c r="G199" s="70" t="s">
        <v>332</v>
      </c>
      <c r="H199" s="70" t="s">
        <v>8</v>
      </c>
      <c r="I199" s="15" t="s">
        <v>333</v>
      </c>
      <c r="J199" s="15">
        <v>51</v>
      </c>
      <c r="K199" s="33">
        <v>95.625</v>
      </c>
    </row>
    <row r="200" spans="1:11" s="7" customFormat="1" ht="12.75">
      <c r="A200" s="65"/>
      <c r="B200" s="62"/>
      <c r="C200" s="65"/>
      <c r="D200" s="64"/>
      <c r="E200" s="64"/>
      <c r="F200" s="64"/>
      <c r="G200" s="70"/>
      <c r="H200" s="70"/>
      <c r="I200" s="15" t="s">
        <v>334</v>
      </c>
      <c r="J200" s="15">
        <v>154</v>
      </c>
      <c r="K200" s="33">
        <v>288.75</v>
      </c>
    </row>
    <row r="201" spans="1:11" s="7" customFormat="1" ht="12.75">
      <c r="A201" s="65">
        <v>2</v>
      </c>
      <c r="B201" s="62" t="s">
        <v>10</v>
      </c>
      <c r="C201" s="65" t="s">
        <v>11</v>
      </c>
      <c r="D201" s="64" t="s">
        <v>335</v>
      </c>
      <c r="E201" s="64" t="s">
        <v>3</v>
      </c>
      <c r="F201" s="64">
        <v>103359</v>
      </c>
      <c r="G201" s="70" t="s">
        <v>336</v>
      </c>
      <c r="H201" s="70" t="s">
        <v>8</v>
      </c>
      <c r="I201" s="70" t="s">
        <v>337</v>
      </c>
      <c r="J201" s="70">
        <v>3703</v>
      </c>
      <c r="K201" s="71">
        <v>6943.125</v>
      </c>
    </row>
    <row r="202" spans="1:11" s="7" customFormat="1" ht="12.75">
      <c r="A202" s="65"/>
      <c r="B202" s="62"/>
      <c r="C202" s="65"/>
      <c r="D202" s="64"/>
      <c r="E202" s="64"/>
      <c r="F202" s="64"/>
      <c r="G202" s="70"/>
      <c r="H202" s="70"/>
      <c r="I202" s="70"/>
      <c r="J202" s="70"/>
      <c r="K202" s="71"/>
    </row>
    <row r="203" spans="1:11" s="7" customFormat="1" ht="18" customHeight="1">
      <c r="A203" s="29">
        <v>3</v>
      </c>
      <c r="B203" s="30" t="s">
        <v>10</v>
      </c>
      <c r="C203" s="29" t="s">
        <v>11</v>
      </c>
      <c r="D203" s="28" t="s">
        <v>338</v>
      </c>
      <c r="E203" s="28" t="s">
        <v>3</v>
      </c>
      <c r="F203" s="28">
        <v>104245</v>
      </c>
      <c r="G203" s="15" t="s">
        <v>339</v>
      </c>
      <c r="H203" s="15" t="s">
        <v>8</v>
      </c>
      <c r="I203" s="15" t="s">
        <v>340</v>
      </c>
      <c r="J203" s="15">
        <v>22</v>
      </c>
      <c r="K203" s="33">
        <v>41.25</v>
      </c>
    </row>
    <row r="204" spans="1:11" s="7" customFormat="1" ht="15" customHeight="1">
      <c r="A204" s="57" t="s">
        <v>9</v>
      </c>
      <c r="B204" s="57"/>
      <c r="C204" s="57"/>
      <c r="D204" s="57"/>
      <c r="E204" s="57"/>
      <c r="F204" s="57"/>
      <c r="G204" s="57"/>
      <c r="H204" s="57"/>
      <c r="I204" s="57"/>
      <c r="J204" s="25">
        <f>SUM(J199:J203)</f>
        <v>3930</v>
      </c>
      <c r="K204" s="26">
        <f>SUM(K199:K203)</f>
        <v>7368.75</v>
      </c>
    </row>
    <row r="205" spans="1:11" s="7" customFormat="1" ht="12.75">
      <c r="A205" s="60" t="s">
        <v>341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1:11" s="7" customFormat="1" ht="12.75">
      <c r="A206" s="29">
        <v>1</v>
      </c>
      <c r="B206" s="30" t="s">
        <v>10</v>
      </c>
      <c r="C206" s="29" t="s">
        <v>11</v>
      </c>
      <c r="D206" s="28" t="s">
        <v>342</v>
      </c>
      <c r="E206" s="28" t="s">
        <v>3</v>
      </c>
      <c r="F206" s="28">
        <v>1708</v>
      </c>
      <c r="G206" s="15" t="s">
        <v>343</v>
      </c>
      <c r="H206" s="15" t="s">
        <v>8</v>
      </c>
      <c r="I206" s="15" t="s">
        <v>344</v>
      </c>
      <c r="J206" s="15">
        <v>1541</v>
      </c>
      <c r="K206" s="33">
        <v>2889.375</v>
      </c>
    </row>
    <row r="207" spans="1:11" s="7" customFormat="1" ht="25.5">
      <c r="A207" s="29">
        <v>2</v>
      </c>
      <c r="B207" s="30" t="s">
        <v>10</v>
      </c>
      <c r="C207" s="29" t="s">
        <v>11</v>
      </c>
      <c r="D207" s="28" t="s">
        <v>345</v>
      </c>
      <c r="E207" s="28" t="s">
        <v>3</v>
      </c>
      <c r="F207" s="28">
        <v>102275</v>
      </c>
      <c r="G207" s="15" t="s">
        <v>346</v>
      </c>
      <c r="H207" s="15" t="s">
        <v>8</v>
      </c>
      <c r="I207" s="15" t="s">
        <v>347</v>
      </c>
      <c r="J207" s="15">
        <v>1292</v>
      </c>
      <c r="K207" s="33">
        <v>2422.5</v>
      </c>
    </row>
    <row r="208" spans="1:11" s="7" customFormat="1" ht="12.75">
      <c r="A208" s="29">
        <v>3</v>
      </c>
      <c r="B208" s="30" t="s">
        <v>10</v>
      </c>
      <c r="C208" s="29" t="s">
        <v>11</v>
      </c>
      <c r="D208" s="28" t="s">
        <v>348</v>
      </c>
      <c r="E208" s="28" t="s">
        <v>3</v>
      </c>
      <c r="F208" s="28">
        <v>104037</v>
      </c>
      <c r="G208" s="15" t="s">
        <v>349</v>
      </c>
      <c r="H208" s="15" t="s">
        <v>8</v>
      </c>
      <c r="I208" s="15" t="s">
        <v>350</v>
      </c>
      <c r="J208" s="15">
        <v>2208</v>
      </c>
      <c r="K208" s="33">
        <v>4140</v>
      </c>
    </row>
    <row r="209" spans="1:11" s="7" customFormat="1" ht="12.75">
      <c r="A209" s="29">
        <v>4</v>
      </c>
      <c r="B209" s="30" t="s">
        <v>10</v>
      </c>
      <c r="C209" s="29" t="s">
        <v>11</v>
      </c>
      <c r="D209" s="15" t="s">
        <v>351</v>
      </c>
      <c r="E209" s="28" t="s">
        <v>3</v>
      </c>
      <c r="F209" s="15" t="s">
        <v>352</v>
      </c>
      <c r="G209" s="15" t="s">
        <v>353</v>
      </c>
      <c r="H209" s="15" t="s">
        <v>8</v>
      </c>
      <c r="I209" s="15" t="s">
        <v>354</v>
      </c>
      <c r="J209" s="15">
        <v>1257</v>
      </c>
      <c r="K209" s="33">
        <v>2356.875</v>
      </c>
    </row>
    <row r="210" spans="1:11" s="7" customFormat="1" ht="12.75">
      <c r="A210" s="65">
        <v>5</v>
      </c>
      <c r="B210" s="62" t="s">
        <v>10</v>
      </c>
      <c r="C210" s="65" t="s">
        <v>11</v>
      </c>
      <c r="D210" s="64" t="s">
        <v>355</v>
      </c>
      <c r="E210" s="64" t="s">
        <v>3</v>
      </c>
      <c r="F210" s="64" t="s">
        <v>356</v>
      </c>
      <c r="G210" s="70" t="s">
        <v>357</v>
      </c>
      <c r="H210" s="70" t="s">
        <v>8</v>
      </c>
      <c r="I210" s="70" t="s">
        <v>358</v>
      </c>
      <c r="J210" s="70">
        <v>1198</v>
      </c>
      <c r="K210" s="71">
        <v>2246.25</v>
      </c>
    </row>
    <row r="211" spans="1:11" s="7" customFormat="1" ht="12.75">
      <c r="A211" s="65"/>
      <c r="B211" s="62"/>
      <c r="C211" s="65"/>
      <c r="D211" s="64"/>
      <c r="E211" s="64"/>
      <c r="F211" s="64"/>
      <c r="G211" s="70"/>
      <c r="H211" s="70"/>
      <c r="I211" s="70"/>
      <c r="J211" s="70"/>
      <c r="K211" s="71"/>
    </row>
    <row r="212" spans="1:11" s="7" customFormat="1" ht="12.75">
      <c r="A212" s="65">
        <v>6</v>
      </c>
      <c r="B212" s="62" t="s">
        <v>10</v>
      </c>
      <c r="C212" s="65" t="s">
        <v>11</v>
      </c>
      <c r="D212" s="64" t="s">
        <v>359</v>
      </c>
      <c r="E212" s="64" t="s">
        <v>3</v>
      </c>
      <c r="F212" s="64" t="s">
        <v>360</v>
      </c>
      <c r="G212" s="70" t="s">
        <v>361</v>
      </c>
      <c r="H212" s="70" t="s">
        <v>8</v>
      </c>
      <c r="I212" s="70" t="s">
        <v>362</v>
      </c>
      <c r="J212" s="70">
        <v>460</v>
      </c>
      <c r="K212" s="71">
        <v>862.5</v>
      </c>
    </row>
    <row r="213" spans="1:11" s="7" customFormat="1" ht="12.75">
      <c r="A213" s="65"/>
      <c r="B213" s="62"/>
      <c r="C213" s="65"/>
      <c r="D213" s="64"/>
      <c r="E213" s="64"/>
      <c r="F213" s="64"/>
      <c r="G213" s="70"/>
      <c r="H213" s="70"/>
      <c r="I213" s="70"/>
      <c r="J213" s="70"/>
      <c r="K213" s="71"/>
    </row>
    <row r="214" spans="1:11" s="7" customFormat="1" ht="38.25">
      <c r="A214" s="28">
        <v>7</v>
      </c>
      <c r="B214" s="29" t="s">
        <v>10</v>
      </c>
      <c r="C214" s="30" t="s">
        <v>11</v>
      </c>
      <c r="D214" s="29" t="s">
        <v>363</v>
      </c>
      <c r="E214" s="31" t="s">
        <v>364</v>
      </c>
      <c r="F214" s="30" t="s">
        <v>12</v>
      </c>
      <c r="G214" s="17" t="s">
        <v>365</v>
      </c>
      <c r="H214" s="17" t="s">
        <v>8</v>
      </c>
      <c r="I214" s="17" t="s">
        <v>366</v>
      </c>
      <c r="J214" s="30">
        <v>64</v>
      </c>
      <c r="K214" s="32">
        <v>60</v>
      </c>
    </row>
    <row r="215" spans="1:11" s="7" customFormat="1" ht="15" customHeight="1">
      <c r="A215" s="57" t="s">
        <v>9</v>
      </c>
      <c r="B215" s="57"/>
      <c r="C215" s="57"/>
      <c r="D215" s="57"/>
      <c r="E215" s="57"/>
      <c r="F215" s="57"/>
      <c r="G215" s="57"/>
      <c r="H215" s="57"/>
      <c r="I215" s="57"/>
      <c r="J215" s="25">
        <f>SUM(J206:J214)</f>
        <v>8020</v>
      </c>
      <c r="K215" s="10">
        <f>SUM(K206:K214)</f>
        <v>14977.5</v>
      </c>
    </row>
    <row r="216" spans="1:11" s="7" customFormat="1" ht="12.75">
      <c r="A216" s="60" t="s">
        <v>367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1:11" s="7" customFormat="1" ht="25.5">
      <c r="A217" s="28">
        <v>1</v>
      </c>
      <c r="B217" s="29" t="s">
        <v>10</v>
      </c>
      <c r="C217" s="30" t="s">
        <v>11</v>
      </c>
      <c r="D217" s="16" t="s">
        <v>368</v>
      </c>
      <c r="E217" s="31" t="s">
        <v>3</v>
      </c>
      <c r="F217" s="30">
        <v>102287</v>
      </c>
      <c r="G217" s="17" t="s">
        <v>369</v>
      </c>
      <c r="H217" s="17" t="s">
        <v>8</v>
      </c>
      <c r="I217" s="17" t="s">
        <v>370</v>
      </c>
      <c r="J217" s="17">
        <v>591</v>
      </c>
      <c r="K217" s="32">
        <v>1108.125</v>
      </c>
    </row>
    <row r="218" spans="1:11" s="7" customFormat="1" ht="12.75">
      <c r="A218" s="64">
        <v>2</v>
      </c>
      <c r="B218" s="65" t="s">
        <v>10</v>
      </c>
      <c r="C218" s="62" t="s">
        <v>11</v>
      </c>
      <c r="D218" s="62" t="s">
        <v>371</v>
      </c>
      <c r="E218" s="66" t="s">
        <v>3</v>
      </c>
      <c r="F218" s="62">
        <v>102270</v>
      </c>
      <c r="G218" s="61" t="s">
        <v>372</v>
      </c>
      <c r="H218" s="61" t="s">
        <v>8</v>
      </c>
      <c r="I218" s="61" t="s">
        <v>373</v>
      </c>
      <c r="J218" s="61">
        <v>408</v>
      </c>
      <c r="K218" s="68">
        <v>765</v>
      </c>
    </row>
    <row r="219" spans="1:11" s="7" customFormat="1" ht="12.75">
      <c r="A219" s="64"/>
      <c r="B219" s="65"/>
      <c r="C219" s="62"/>
      <c r="D219" s="62"/>
      <c r="E219" s="66"/>
      <c r="F219" s="62"/>
      <c r="G219" s="61"/>
      <c r="H219" s="61"/>
      <c r="I219" s="61"/>
      <c r="J219" s="61"/>
      <c r="K219" s="68"/>
    </row>
    <row r="220" spans="1:11" s="7" customFormat="1" ht="12.75">
      <c r="A220" s="64">
        <v>3</v>
      </c>
      <c r="B220" s="65" t="s">
        <v>10</v>
      </c>
      <c r="C220" s="62" t="s">
        <v>11</v>
      </c>
      <c r="D220" s="62" t="s">
        <v>371</v>
      </c>
      <c r="E220" s="66" t="s">
        <v>3</v>
      </c>
      <c r="F220" s="62">
        <v>102264</v>
      </c>
      <c r="G220" s="61" t="s">
        <v>374</v>
      </c>
      <c r="H220" s="61" t="s">
        <v>8</v>
      </c>
      <c r="I220" s="61" t="s">
        <v>375</v>
      </c>
      <c r="J220" s="61">
        <v>405</v>
      </c>
      <c r="K220" s="68">
        <v>759.375</v>
      </c>
    </row>
    <row r="221" spans="1:11" s="7" customFormat="1" ht="12.75">
      <c r="A221" s="64"/>
      <c r="B221" s="65"/>
      <c r="C221" s="62"/>
      <c r="D221" s="62"/>
      <c r="E221" s="66"/>
      <c r="F221" s="62"/>
      <c r="G221" s="61"/>
      <c r="H221" s="61"/>
      <c r="I221" s="61"/>
      <c r="J221" s="61"/>
      <c r="K221" s="68"/>
    </row>
    <row r="222" spans="1:11" s="7" customFormat="1" ht="12.75">
      <c r="A222" s="64">
        <v>4</v>
      </c>
      <c r="B222" s="65" t="s">
        <v>10</v>
      </c>
      <c r="C222" s="62" t="s">
        <v>11</v>
      </c>
      <c r="D222" s="62" t="s">
        <v>376</v>
      </c>
      <c r="E222" s="66" t="s">
        <v>3</v>
      </c>
      <c r="F222" s="62" t="s">
        <v>377</v>
      </c>
      <c r="G222" s="61" t="s">
        <v>378</v>
      </c>
      <c r="H222" s="61" t="s">
        <v>8</v>
      </c>
      <c r="I222" s="61" t="s">
        <v>379</v>
      </c>
      <c r="J222" s="61">
        <v>1299</v>
      </c>
      <c r="K222" s="68">
        <v>2435.625</v>
      </c>
    </row>
    <row r="223" spans="1:11" s="7" customFormat="1" ht="12.75">
      <c r="A223" s="64"/>
      <c r="B223" s="65"/>
      <c r="C223" s="62"/>
      <c r="D223" s="62"/>
      <c r="E223" s="66"/>
      <c r="F223" s="62"/>
      <c r="G223" s="61"/>
      <c r="H223" s="61"/>
      <c r="I223" s="61"/>
      <c r="J223" s="61"/>
      <c r="K223" s="68"/>
    </row>
    <row r="224" spans="1:11" s="7" customFormat="1" ht="12.75">
      <c r="A224" s="64">
        <v>5</v>
      </c>
      <c r="B224" s="65" t="s">
        <v>10</v>
      </c>
      <c r="C224" s="62" t="s">
        <v>11</v>
      </c>
      <c r="D224" s="65" t="s">
        <v>380</v>
      </c>
      <c r="E224" s="66" t="s">
        <v>3</v>
      </c>
      <c r="F224" s="62">
        <v>102284</v>
      </c>
      <c r="G224" s="67" t="s">
        <v>381</v>
      </c>
      <c r="H224" s="61" t="s">
        <v>8</v>
      </c>
      <c r="I224" s="61" t="s">
        <v>382</v>
      </c>
      <c r="J224" s="61">
        <v>1588</v>
      </c>
      <c r="K224" s="68">
        <v>2977.5</v>
      </c>
    </row>
    <row r="225" spans="1:11" s="7" customFormat="1" ht="12.75">
      <c r="A225" s="64"/>
      <c r="B225" s="65"/>
      <c r="C225" s="62"/>
      <c r="D225" s="65"/>
      <c r="E225" s="66"/>
      <c r="F225" s="62"/>
      <c r="G225" s="67"/>
      <c r="H225" s="61"/>
      <c r="I225" s="61"/>
      <c r="J225" s="61"/>
      <c r="K225" s="68"/>
    </row>
    <row r="226" spans="1:11" s="7" customFormat="1" ht="12.75">
      <c r="A226" s="64">
        <v>6</v>
      </c>
      <c r="B226" s="65" t="s">
        <v>10</v>
      </c>
      <c r="C226" s="62" t="s">
        <v>11</v>
      </c>
      <c r="D226" s="69" t="s">
        <v>383</v>
      </c>
      <c r="E226" s="66" t="s">
        <v>3</v>
      </c>
      <c r="F226" s="65" t="s">
        <v>384</v>
      </c>
      <c r="G226" s="67" t="s">
        <v>385</v>
      </c>
      <c r="H226" s="61" t="s">
        <v>8</v>
      </c>
      <c r="I226" s="61" t="s">
        <v>386</v>
      </c>
      <c r="J226" s="61">
        <v>1783</v>
      </c>
      <c r="K226" s="68">
        <v>3343.125</v>
      </c>
    </row>
    <row r="227" spans="1:11" s="7" customFormat="1" ht="12.75">
      <c r="A227" s="64"/>
      <c r="B227" s="65"/>
      <c r="C227" s="62"/>
      <c r="D227" s="69"/>
      <c r="E227" s="66"/>
      <c r="F227" s="65"/>
      <c r="G227" s="67"/>
      <c r="H227" s="61"/>
      <c r="I227" s="61"/>
      <c r="J227" s="61"/>
      <c r="K227" s="68"/>
    </row>
    <row r="228" spans="1:11" s="7" customFormat="1" ht="25.5">
      <c r="A228" s="28">
        <v>7</v>
      </c>
      <c r="B228" s="29" t="s">
        <v>10</v>
      </c>
      <c r="C228" s="30" t="s">
        <v>11</v>
      </c>
      <c r="D228" s="16" t="s">
        <v>387</v>
      </c>
      <c r="E228" s="31" t="s">
        <v>3</v>
      </c>
      <c r="F228" s="29" t="s">
        <v>388</v>
      </c>
      <c r="G228" s="22" t="s">
        <v>389</v>
      </c>
      <c r="H228" s="17" t="s">
        <v>8</v>
      </c>
      <c r="I228" s="17" t="s">
        <v>390</v>
      </c>
      <c r="J228" s="17">
        <v>2324</v>
      </c>
      <c r="K228" s="32">
        <v>4357.5</v>
      </c>
    </row>
    <row r="229" spans="1:11" s="7" customFormat="1" ht="12.75">
      <c r="A229" s="28">
        <v>8</v>
      </c>
      <c r="B229" s="29" t="s">
        <v>10</v>
      </c>
      <c r="C229" s="30" t="s">
        <v>11</v>
      </c>
      <c r="D229" s="29" t="s">
        <v>391</v>
      </c>
      <c r="E229" s="31" t="s">
        <v>3</v>
      </c>
      <c r="F229" s="29" t="s">
        <v>392</v>
      </c>
      <c r="G229" s="22" t="s">
        <v>393</v>
      </c>
      <c r="H229" s="17" t="s">
        <v>8</v>
      </c>
      <c r="I229" s="17" t="s">
        <v>394</v>
      </c>
      <c r="J229" s="17">
        <v>1312</v>
      </c>
      <c r="K229" s="32">
        <v>2460</v>
      </c>
    </row>
    <row r="230" spans="1:11" s="7" customFormat="1" ht="12.75">
      <c r="A230" s="28">
        <v>9</v>
      </c>
      <c r="B230" s="29" t="s">
        <v>10</v>
      </c>
      <c r="C230" s="30" t="s">
        <v>11</v>
      </c>
      <c r="D230" s="29" t="s">
        <v>395</v>
      </c>
      <c r="E230" s="31" t="s">
        <v>3</v>
      </c>
      <c r="F230" s="30" t="s">
        <v>396</v>
      </c>
      <c r="G230" s="22" t="s">
        <v>397</v>
      </c>
      <c r="H230" s="17" t="s">
        <v>8</v>
      </c>
      <c r="I230" s="17" t="s">
        <v>398</v>
      </c>
      <c r="J230" s="17">
        <v>1510</v>
      </c>
      <c r="K230" s="32">
        <v>2831.25</v>
      </c>
    </row>
    <row r="231" spans="1:11" s="7" customFormat="1" ht="12.75">
      <c r="A231" s="28">
        <v>10</v>
      </c>
      <c r="B231" s="29" t="s">
        <v>10</v>
      </c>
      <c r="C231" s="30" t="s">
        <v>11</v>
      </c>
      <c r="D231" s="29" t="s">
        <v>13</v>
      </c>
      <c r="E231" s="31" t="s">
        <v>3</v>
      </c>
      <c r="F231" s="29">
        <v>104447</v>
      </c>
      <c r="G231" s="22" t="s">
        <v>399</v>
      </c>
      <c r="H231" s="17" t="s">
        <v>8</v>
      </c>
      <c r="I231" s="22" t="s">
        <v>400</v>
      </c>
      <c r="J231" s="17">
        <v>271</v>
      </c>
      <c r="K231" s="32">
        <v>508.125</v>
      </c>
    </row>
    <row r="232" spans="1:11" s="7" customFormat="1" ht="44.25" customHeight="1">
      <c r="A232" s="28">
        <v>11</v>
      </c>
      <c r="B232" s="29" t="s">
        <v>10</v>
      </c>
      <c r="C232" s="30" t="s">
        <v>11</v>
      </c>
      <c r="D232" s="29" t="s">
        <v>401</v>
      </c>
      <c r="E232" s="31" t="s">
        <v>3</v>
      </c>
      <c r="F232" s="30">
        <v>104448</v>
      </c>
      <c r="G232" s="17" t="s">
        <v>402</v>
      </c>
      <c r="H232" s="17" t="s">
        <v>8</v>
      </c>
      <c r="I232" s="22" t="s">
        <v>403</v>
      </c>
      <c r="J232" s="17">
        <v>607</v>
      </c>
      <c r="K232" s="32">
        <v>1138.125</v>
      </c>
    </row>
    <row r="233" spans="1:11" s="7" customFormat="1" ht="12.75">
      <c r="A233" s="28">
        <v>12</v>
      </c>
      <c r="B233" s="29" t="s">
        <v>10</v>
      </c>
      <c r="C233" s="30" t="s">
        <v>11</v>
      </c>
      <c r="D233" s="30" t="s">
        <v>404</v>
      </c>
      <c r="E233" s="31" t="s">
        <v>3</v>
      </c>
      <c r="F233" s="30" t="s">
        <v>95</v>
      </c>
      <c r="G233" s="17" t="s">
        <v>405</v>
      </c>
      <c r="H233" s="17" t="s">
        <v>8</v>
      </c>
      <c r="I233" s="17" t="s">
        <v>406</v>
      </c>
      <c r="J233" s="17">
        <v>1402</v>
      </c>
      <c r="K233" s="32">
        <v>2628.75</v>
      </c>
    </row>
    <row r="234" spans="1:11" s="7" customFormat="1" ht="25.5">
      <c r="A234" s="28">
        <v>13</v>
      </c>
      <c r="B234" s="29" t="s">
        <v>10</v>
      </c>
      <c r="C234" s="30" t="s">
        <v>11</v>
      </c>
      <c r="D234" s="29" t="s">
        <v>407</v>
      </c>
      <c r="E234" s="31" t="s">
        <v>3</v>
      </c>
      <c r="F234" s="30">
        <v>102545</v>
      </c>
      <c r="G234" s="17" t="s">
        <v>408</v>
      </c>
      <c r="H234" s="17" t="s">
        <v>8</v>
      </c>
      <c r="I234" s="17" t="s">
        <v>409</v>
      </c>
      <c r="J234" s="17">
        <v>2449</v>
      </c>
      <c r="K234" s="32">
        <v>4591.875</v>
      </c>
    </row>
    <row r="235" spans="1:11" s="7" customFormat="1" ht="12.75">
      <c r="A235" s="64">
        <v>14</v>
      </c>
      <c r="B235" s="65" t="s">
        <v>10</v>
      </c>
      <c r="C235" s="62" t="s">
        <v>11</v>
      </c>
      <c r="D235" s="65" t="s">
        <v>407</v>
      </c>
      <c r="E235" s="66" t="s">
        <v>3</v>
      </c>
      <c r="F235" s="62">
        <v>102571</v>
      </c>
      <c r="G235" s="61" t="s">
        <v>410</v>
      </c>
      <c r="H235" s="61" t="s">
        <v>8</v>
      </c>
      <c r="I235" s="61" t="s">
        <v>411</v>
      </c>
      <c r="J235" s="61">
        <v>2489</v>
      </c>
      <c r="K235" s="68">
        <v>4666.875</v>
      </c>
    </row>
    <row r="236" spans="1:11" s="7" customFormat="1" ht="12.75">
      <c r="A236" s="64"/>
      <c r="B236" s="65"/>
      <c r="C236" s="62"/>
      <c r="D236" s="65"/>
      <c r="E236" s="66"/>
      <c r="F236" s="62"/>
      <c r="G236" s="61"/>
      <c r="H236" s="61"/>
      <c r="I236" s="61"/>
      <c r="J236" s="61"/>
      <c r="K236" s="68"/>
    </row>
    <row r="237" spans="1:11" s="7" customFormat="1" ht="12.75">
      <c r="A237" s="28">
        <v>15</v>
      </c>
      <c r="B237" s="29" t="s">
        <v>10</v>
      </c>
      <c r="C237" s="30" t="s">
        <v>11</v>
      </c>
      <c r="D237" s="29" t="s">
        <v>412</v>
      </c>
      <c r="E237" s="31" t="s">
        <v>3</v>
      </c>
      <c r="F237" s="30">
        <v>102554</v>
      </c>
      <c r="G237" s="22" t="s">
        <v>413</v>
      </c>
      <c r="H237" s="17" t="s">
        <v>8</v>
      </c>
      <c r="I237" s="17" t="s">
        <v>414</v>
      </c>
      <c r="J237" s="17">
        <v>1435</v>
      </c>
      <c r="K237" s="32">
        <v>2690.625</v>
      </c>
    </row>
    <row r="238" spans="1:11" s="7" customFormat="1" ht="12.75">
      <c r="A238" s="28">
        <v>16</v>
      </c>
      <c r="B238" s="29" t="s">
        <v>10</v>
      </c>
      <c r="C238" s="30" t="s">
        <v>11</v>
      </c>
      <c r="D238" s="29" t="s">
        <v>415</v>
      </c>
      <c r="E238" s="31" t="s">
        <v>3</v>
      </c>
      <c r="F238" s="30">
        <v>102592</v>
      </c>
      <c r="G238" s="22" t="s">
        <v>416</v>
      </c>
      <c r="H238" s="17" t="s">
        <v>8</v>
      </c>
      <c r="I238" s="17" t="s">
        <v>417</v>
      </c>
      <c r="J238" s="17">
        <v>508</v>
      </c>
      <c r="K238" s="32">
        <v>952.5</v>
      </c>
    </row>
    <row r="239" spans="1:11" s="7" customFormat="1" ht="12.75">
      <c r="A239" s="28">
        <v>17</v>
      </c>
      <c r="B239" s="29" t="s">
        <v>10</v>
      </c>
      <c r="C239" s="30" t="s">
        <v>11</v>
      </c>
      <c r="D239" s="29" t="s">
        <v>415</v>
      </c>
      <c r="E239" s="31" t="s">
        <v>3</v>
      </c>
      <c r="F239" s="30">
        <v>104434</v>
      </c>
      <c r="G239" s="22" t="s">
        <v>418</v>
      </c>
      <c r="H239" s="17" t="s">
        <v>8</v>
      </c>
      <c r="I239" s="17" t="s">
        <v>419</v>
      </c>
      <c r="J239" s="17">
        <v>513</v>
      </c>
      <c r="K239" s="32">
        <v>961.875</v>
      </c>
    </row>
    <row r="240" spans="1:11" s="7" customFormat="1" ht="12.75">
      <c r="A240" s="28">
        <v>18</v>
      </c>
      <c r="B240" s="29" t="s">
        <v>10</v>
      </c>
      <c r="C240" s="30" t="s">
        <v>11</v>
      </c>
      <c r="D240" s="29" t="s">
        <v>415</v>
      </c>
      <c r="E240" s="31" t="s">
        <v>3</v>
      </c>
      <c r="F240" s="30">
        <v>102607</v>
      </c>
      <c r="G240" s="22" t="s">
        <v>420</v>
      </c>
      <c r="H240" s="17" t="s">
        <v>8</v>
      </c>
      <c r="I240" s="17" t="s">
        <v>421</v>
      </c>
      <c r="J240" s="17">
        <v>498</v>
      </c>
      <c r="K240" s="32">
        <v>933.75</v>
      </c>
    </row>
    <row r="241" spans="1:11" s="7" customFormat="1" ht="12.75">
      <c r="A241" s="64">
        <v>19</v>
      </c>
      <c r="B241" s="65" t="s">
        <v>10</v>
      </c>
      <c r="C241" s="62" t="s">
        <v>11</v>
      </c>
      <c r="D241" s="65" t="s">
        <v>415</v>
      </c>
      <c r="E241" s="66" t="s">
        <v>3</v>
      </c>
      <c r="F241" s="62">
        <v>102597</v>
      </c>
      <c r="G241" s="67" t="s">
        <v>422</v>
      </c>
      <c r="H241" s="61" t="s">
        <v>8</v>
      </c>
      <c r="I241" s="61" t="s">
        <v>423</v>
      </c>
      <c r="J241" s="61">
        <v>485</v>
      </c>
      <c r="K241" s="68">
        <v>909.375</v>
      </c>
    </row>
    <row r="242" spans="1:11" s="7" customFormat="1" ht="12.75">
      <c r="A242" s="64"/>
      <c r="B242" s="65"/>
      <c r="C242" s="62"/>
      <c r="D242" s="65"/>
      <c r="E242" s="66"/>
      <c r="F242" s="62"/>
      <c r="G242" s="67"/>
      <c r="H242" s="61"/>
      <c r="I242" s="61"/>
      <c r="J242" s="61"/>
      <c r="K242" s="68"/>
    </row>
    <row r="243" spans="1:11" s="7" customFormat="1" ht="8.25" customHeight="1">
      <c r="A243" s="64">
        <v>20</v>
      </c>
      <c r="B243" s="65" t="s">
        <v>10</v>
      </c>
      <c r="C243" s="62" t="s">
        <v>11</v>
      </c>
      <c r="D243" s="65" t="s">
        <v>415</v>
      </c>
      <c r="E243" s="66" t="s">
        <v>3</v>
      </c>
      <c r="F243" s="62">
        <v>102603</v>
      </c>
      <c r="G243" s="67" t="s">
        <v>424</v>
      </c>
      <c r="H243" s="61" t="s">
        <v>8</v>
      </c>
      <c r="I243" s="61" t="s">
        <v>425</v>
      </c>
      <c r="J243" s="61">
        <v>1098</v>
      </c>
      <c r="K243" s="68">
        <v>2058.75</v>
      </c>
    </row>
    <row r="244" spans="1:11" s="7" customFormat="1" ht="6.75" customHeight="1">
      <c r="A244" s="64"/>
      <c r="B244" s="65"/>
      <c r="C244" s="62"/>
      <c r="D244" s="65"/>
      <c r="E244" s="66"/>
      <c r="F244" s="62"/>
      <c r="G244" s="67"/>
      <c r="H244" s="61"/>
      <c r="I244" s="61"/>
      <c r="J244" s="61"/>
      <c r="K244" s="68"/>
    </row>
    <row r="245" spans="1:11" s="7" customFormat="1" ht="8.25" customHeight="1">
      <c r="A245" s="64"/>
      <c r="B245" s="65"/>
      <c r="C245" s="62"/>
      <c r="D245" s="65"/>
      <c r="E245" s="66"/>
      <c r="F245" s="62"/>
      <c r="G245" s="67"/>
      <c r="H245" s="61"/>
      <c r="I245" s="61"/>
      <c r="J245" s="61"/>
      <c r="K245" s="68"/>
    </row>
    <row r="246" spans="1:11" s="7" customFormat="1" ht="12.75">
      <c r="A246" s="64">
        <v>21</v>
      </c>
      <c r="B246" s="65" t="s">
        <v>10</v>
      </c>
      <c r="C246" s="62" t="s">
        <v>11</v>
      </c>
      <c r="D246" s="65" t="s">
        <v>426</v>
      </c>
      <c r="E246" s="66" t="s">
        <v>3</v>
      </c>
      <c r="F246" s="62" t="s">
        <v>427</v>
      </c>
      <c r="G246" s="67" t="s">
        <v>428</v>
      </c>
      <c r="H246" s="61" t="s">
        <v>8</v>
      </c>
      <c r="I246" s="61" t="s">
        <v>429</v>
      </c>
      <c r="J246" s="61">
        <v>2307</v>
      </c>
      <c r="K246" s="68">
        <v>4325.625</v>
      </c>
    </row>
    <row r="247" spans="1:11" s="7" customFormat="1" ht="12.75">
      <c r="A247" s="64"/>
      <c r="B247" s="65"/>
      <c r="C247" s="62"/>
      <c r="D247" s="65"/>
      <c r="E247" s="66"/>
      <c r="F247" s="62"/>
      <c r="G247" s="67"/>
      <c r="H247" s="61"/>
      <c r="I247" s="61"/>
      <c r="J247" s="61"/>
      <c r="K247" s="68"/>
    </row>
    <row r="248" spans="1:11" s="7" customFormat="1" ht="12.75">
      <c r="A248" s="64">
        <v>22</v>
      </c>
      <c r="B248" s="65" t="s">
        <v>10</v>
      </c>
      <c r="C248" s="62" t="s">
        <v>11</v>
      </c>
      <c r="D248" s="65" t="s">
        <v>426</v>
      </c>
      <c r="E248" s="66" t="s">
        <v>3</v>
      </c>
      <c r="F248" s="65" t="s">
        <v>430</v>
      </c>
      <c r="G248" s="67" t="s">
        <v>431</v>
      </c>
      <c r="H248" s="61" t="s">
        <v>8</v>
      </c>
      <c r="I248" s="61" t="s">
        <v>432</v>
      </c>
      <c r="J248" s="61">
        <v>453</v>
      </c>
      <c r="K248" s="68">
        <v>849.375</v>
      </c>
    </row>
    <row r="249" spans="1:11" s="7" customFormat="1" ht="12.75">
      <c r="A249" s="64"/>
      <c r="B249" s="65"/>
      <c r="C249" s="62"/>
      <c r="D249" s="65"/>
      <c r="E249" s="66"/>
      <c r="F249" s="65"/>
      <c r="G249" s="67"/>
      <c r="H249" s="61"/>
      <c r="I249" s="61"/>
      <c r="J249" s="61"/>
      <c r="K249" s="68"/>
    </row>
    <row r="250" spans="1:11" s="7" customFormat="1" ht="12" customHeight="1">
      <c r="A250" s="57" t="s">
        <v>9</v>
      </c>
      <c r="B250" s="57"/>
      <c r="C250" s="57"/>
      <c r="D250" s="57"/>
      <c r="E250" s="57"/>
      <c r="F250" s="57"/>
      <c r="G250" s="57"/>
      <c r="H250" s="57"/>
      <c r="I250" s="57"/>
      <c r="J250" s="25">
        <f>SUM(J217:J248)</f>
        <v>25735</v>
      </c>
      <c r="K250" s="26">
        <f>SUM(K217:K249)</f>
        <v>48253.125</v>
      </c>
    </row>
    <row r="251" spans="1:11" s="7" customFormat="1" ht="12.75">
      <c r="A251" s="60" t="s">
        <v>433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1:11" s="7" customFormat="1" ht="12.75">
      <c r="A252" s="28">
        <v>1</v>
      </c>
      <c r="B252" s="29" t="s">
        <v>10</v>
      </c>
      <c r="C252" s="30" t="s">
        <v>11</v>
      </c>
      <c r="D252" s="16" t="s">
        <v>434</v>
      </c>
      <c r="E252" s="31" t="s">
        <v>3</v>
      </c>
      <c r="F252" s="30">
        <v>102309</v>
      </c>
      <c r="G252" s="17" t="s">
        <v>435</v>
      </c>
      <c r="H252" s="17" t="s">
        <v>8</v>
      </c>
      <c r="I252" s="17" t="s">
        <v>436</v>
      </c>
      <c r="J252" s="30">
        <v>369</v>
      </c>
      <c r="K252" s="32">
        <v>691.875</v>
      </c>
    </row>
    <row r="253" spans="1:11" s="7" customFormat="1" ht="12.75">
      <c r="A253" s="64">
        <v>2</v>
      </c>
      <c r="B253" s="65" t="s">
        <v>10</v>
      </c>
      <c r="C253" s="62" t="s">
        <v>11</v>
      </c>
      <c r="D253" s="65" t="s">
        <v>437</v>
      </c>
      <c r="E253" s="66" t="s">
        <v>3</v>
      </c>
      <c r="F253" s="62">
        <v>102281</v>
      </c>
      <c r="G253" s="61" t="s">
        <v>438</v>
      </c>
      <c r="H253" s="61" t="s">
        <v>8</v>
      </c>
      <c r="I253" s="61" t="s">
        <v>439</v>
      </c>
      <c r="J253" s="62">
        <v>788</v>
      </c>
      <c r="K253" s="68">
        <v>1477.5</v>
      </c>
    </row>
    <row r="254" spans="1:11" s="7" customFormat="1" ht="18" customHeight="1">
      <c r="A254" s="64"/>
      <c r="B254" s="65"/>
      <c r="C254" s="62"/>
      <c r="D254" s="65"/>
      <c r="E254" s="66"/>
      <c r="F254" s="62"/>
      <c r="G254" s="61"/>
      <c r="H254" s="61"/>
      <c r="I254" s="61"/>
      <c r="J254" s="62"/>
      <c r="K254" s="68"/>
    </row>
    <row r="255" spans="1:11" s="7" customFormat="1" ht="12.75">
      <c r="A255" s="64">
        <v>3</v>
      </c>
      <c r="B255" s="65" t="s">
        <v>10</v>
      </c>
      <c r="C255" s="62" t="s">
        <v>11</v>
      </c>
      <c r="D255" s="62" t="s">
        <v>440</v>
      </c>
      <c r="E255" s="66" t="s">
        <v>441</v>
      </c>
      <c r="F255" s="62">
        <v>102273</v>
      </c>
      <c r="G255" s="61" t="s">
        <v>442</v>
      </c>
      <c r="H255" s="61" t="s">
        <v>8</v>
      </c>
      <c r="I255" s="61" t="s">
        <v>443</v>
      </c>
      <c r="J255" s="62">
        <v>1539</v>
      </c>
      <c r="K255" s="68">
        <v>6179.3928000000005</v>
      </c>
    </row>
    <row r="256" spans="1:11" s="7" customFormat="1" ht="12.75">
      <c r="A256" s="64"/>
      <c r="B256" s="65"/>
      <c r="C256" s="62"/>
      <c r="D256" s="62"/>
      <c r="E256" s="66"/>
      <c r="F256" s="62"/>
      <c r="G256" s="61"/>
      <c r="H256" s="61"/>
      <c r="I256" s="61"/>
      <c r="J256" s="62"/>
      <c r="K256" s="68"/>
    </row>
    <row r="257" spans="1:11" s="7" customFormat="1" ht="12.75">
      <c r="A257" s="64">
        <v>4</v>
      </c>
      <c r="B257" s="65" t="s">
        <v>10</v>
      </c>
      <c r="C257" s="62" t="s">
        <v>11</v>
      </c>
      <c r="D257" s="62" t="s">
        <v>440</v>
      </c>
      <c r="E257" s="66" t="s">
        <v>441</v>
      </c>
      <c r="F257" s="62">
        <v>102349</v>
      </c>
      <c r="G257" s="61" t="s">
        <v>444</v>
      </c>
      <c r="H257" s="61" t="s">
        <v>8</v>
      </c>
      <c r="I257" s="61" t="s">
        <v>445</v>
      </c>
      <c r="J257" s="62">
        <v>731</v>
      </c>
      <c r="K257" s="68">
        <v>2935.1112000000003</v>
      </c>
    </row>
    <row r="258" spans="1:11" s="7" customFormat="1" ht="12.75">
      <c r="A258" s="64"/>
      <c r="B258" s="65"/>
      <c r="C258" s="62"/>
      <c r="D258" s="62"/>
      <c r="E258" s="66"/>
      <c r="F258" s="62"/>
      <c r="G258" s="61"/>
      <c r="H258" s="61"/>
      <c r="I258" s="61"/>
      <c r="J258" s="62"/>
      <c r="K258" s="68"/>
    </row>
    <row r="259" spans="1:11" s="7" customFormat="1" ht="12.75">
      <c r="A259" s="64">
        <v>5</v>
      </c>
      <c r="B259" s="65" t="s">
        <v>10</v>
      </c>
      <c r="C259" s="62" t="s">
        <v>11</v>
      </c>
      <c r="D259" s="65" t="s">
        <v>446</v>
      </c>
      <c r="E259" s="66" t="s">
        <v>3</v>
      </c>
      <c r="F259" s="62">
        <v>102300</v>
      </c>
      <c r="G259" s="67" t="s">
        <v>447</v>
      </c>
      <c r="H259" s="61" t="s">
        <v>8</v>
      </c>
      <c r="I259" s="61" t="s">
        <v>448</v>
      </c>
      <c r="J259" s="62">
        <v>523</v>
      </c>
      <c r="K259" s="68">
        <v>980.625</v>
      </c>
    </row>
    <row r="260" spans="1:11" s="7" customFormat="1" ht="12.75">
      <c r="A260" s="64"/>
      <c r="B260" s="65"/>
      <c r="C260" s="62"/>
      <c r="D260" s="65"/>
      <c r="E260" s="66"/>
      <c r="F260" s="62"/>
      <c r="G260" s="67"/>
      <c r="H260" s="61"/>
      <c r="I260" s="61"/>
      <c r="J260" s="62"/>
      <c r="K260" s="68"/>
    </row>
    <row r="261" spans="1:11" s="7" customFormat="1" ht="12.75">
      <c r="A261" s="64">
        <v>6</v>
      </c>
      <c r="B261" s="65" t="s">
        <v>10</v>
      </c>
      <c r="C261" s="62" t="s">
        <v>11</v>
      </c>
      <c r="D261" s="65" t="s">
        <v>449</v>
      </c>
      <c r="E261" s="66" t="s">
        <v>3</v>
      </c>
      <c r="F261" s="62">
        <v>102291</v>
      </c>
      <c r="G261" s="67" t="s">
        <v>450</v>
      </c>
      <c r="H261" s="61" t="s">
        <v>8</v>
      </c>
      <c r="I261" s="61" t="s">
        <v>451</v>
      </c>
      <c r="J261" s="62">
        <v>200</v>
      </c>
      <c r="K261" s="68">
        <v>375</v>
      </c>
    </row>
    <row r="262" spans="1:11" s="7" customFormat="1" ht="12.75">
      <c r="A262" s="64"/>
      <c r="B262" s="65"/>
      <c r="C262" s="62"/>
      <c r="D262" s="65"/>
      <c r="E262" s="66"/>
      <c r="F262" s="62"/>
      <c r="G262" s="67"/>
      <c r="H262" s="61"/>
      <c r="I262" s="61"/>
      <c r="J262" s="62"/>
      <c r="K262" s="68"/>
    </row>
    <row r="263" spans="1:11" s="7" customFormat="1" ht="12.75">
      <c r="A263" s="64">
        <v>7</v>
      </c>
      <c r="B263" s="65" t="s">
        <v>10</v>
      </c>
      <c r="C263" s="62" t="s">
        <v>11</v>
      </c>
      <c r="D263" s="65" t="s">
        <v>452</v>
      </c>
      <c r="E263" s="66" t="s">
        <v>3</v>
      </c>
      <c r="F263" s="62">
        <v>102297</v>
      </c>
      <c r="G263" s="67" t="s">
        <v>453</v>
      </c>
      <c r="H263" s="61" t="s">
        <v>8</v>
      </c>
      <c r="I263" s="61" t="s">
        <v>454</v>
      </c>
      <c r="J263" s="62">
        <v>200</v>
      </c>
      <c r="K263" s="68">
        <v>375</v>
      </c>
    </row>
    <row r="264" spans="1:11" s="7" customFormat="1" ht="12.75">
      <c r="A264" s="64"/>
      <c r="B264" s="65"/>
      <c r="C264" s="62"/>
      <c r="D264" s="65"/>
      <c r="E264" s="66"/>
      <c r="F264" s="62"/>
      <c r="G264" s="67"/>
      <c r="H264" s="61"/>
      <c r="I264" s="61"/>
      <c r="J264" s="62"/>
      <c r="K264" s="68"/>
    </row>
    <row r="265" spans="1:11" s="7" customFormat="1" ht="51">
      <c r="A265" s="28">
        <v>8</v>
      </c>
      <c r="B265" s="29" t="s">
        <v>10</v>
      </c>
      <c r="C265" s="30" t="s">
        <v>11</v>
      </c>
      <c r="D265" s="29" t="s">
        <v>455</v>
      </c>
      <c r="E265" s="31" t="s">
        <v>3</v>
      </c>
      <c r="F265" s="30">
        <v>102310</v>
      </c>
      <c r="G265" s="22" t="s">
        <v>456</v>
      </c>
      <c r="H265" s="17" t="s">
        <v>8</v>
      </c>
      <c r="I265" s="17" t="s">
        <v>457</v>
      </c>
      <c r="J265" s="30">
        <v>199</v>
      </c>
      <c r="K265" s="32">
        <v>373.125</v>
      </c>
    </row>
    <row r="266" spans="1:11" s="7" customFormat="1" ht="12.75">
      <c r="A266" s="64">
        <v>9</v>
      </c>
      <c r="B266" s="65" t="s">
        <v>10</v>
      </c>
      <c r="C266" s="62" t="s">
        <v>11</v>
      </c>
      <c r="D266" s="62" t="s">
        <v>440</v>
      </c>
      <c r="E266" s="66" t="s">
        <v>441</v>
      </c>
      <c r="F266" s="62">
        <v>102267</v>
      </c>
      <c r="G266" s="67" t="s">
        <v>458</v>
      </c>
      <c r="H266" s="61" t="s">
        <v>8</v>
      </c>
      <c r="I266" s="61" t="s">
        <v>459</v>
      </c>
      <c r="J266" s="62">
        <v>791</v>
      </c>
      <c r="K266" s="68">
        <v>3178.6335000000004</v>
      </c>
    </row>
    <row r="267" spans="1:11" s="7" customFormat="1" ht="12.75">
      <c r="A267" s="64"/>
      <c r="B267" s="65"/>
      <c r="C267" s="62"/>
      <c r="D267" s="62"/>
      <c r="E267" s="66"/>
      <c r="F267" s="62"/>
      <c r="G267" s="67"/>
      <c r="H267" s="61"/>
      <c r="I267" s="61"/>
      <c r="J267" s="62"/>
      <c r="K267" s="68"/>
    </row>
    <row r="268" spans="1:11" s="7" customFormat="1" ht="12.75">
      <c r="A268" s="28">
        <v>10</v>
      </c>
      <c r="B268" s="29" t="s">
        <v>10</v>
      </c>
      <c r="C268" s="30" t="s">
        <v>11</v>
      </c>
      <c r="D268" s="29" t="s">
        <v>460</v>
      </c>
      <c r="E268" s="31" t="s">
        <v>3</v>
      </c>
      <c r="F268" s="29">
        <v>102379</v>
      </c>
      <c r="G268" s="22" t="s">
        <v>461</v>
      </c>
      <c r="H268" s="17" t="s">
        <v>8</v>
      </c>
      <c r="I268" s="17" t="s">
        <v>462</v>
      </c>
      <c r="J268" s="30">
        <v>100</v>
      </c>
      <c r="K268" s="32">
        <v>187.5</v>
      </c>
    </row>
    <row r="269" spans="1:11" s="7" customFormat="1" ht="15" customHeight="1">
      <c r="A269" s="57" t="s">
        <v>9</v>
      </c>
      <c r="B269" s="57"/>
      <c r="C269" s="57"/>
      <c r="D269" s="57"/>
      <c r="E269" s="57"/>
      <c r="F269" s="57"/>
      <c r="G269" s="57"/>
      <c r="H269" s="57"/>
      <c r="I269" s="57"/>
      <c r="J269" s="25">
        <f>SUM(J252:J268)</f>
        <v>5440</v>
      </c>
      <c r="K269" s="26">
        <f>SUM(K252:K268)</f>
        <v>16753.762500000001</v>
      </c>
    </row>
    <row r="270" spans="1:11" s="7" customFormat="1" ht="12.75">
      <c r="A270" s="60" t="s">
        <v>463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1:11" s="7" customFormat="1" ht="25.5">
      <c r="A271" s="28">
        <v>1</v>
      </c>
      <c r="B271" s="29" t="s">
        <v>10</v>
      </c>
      <c r="C271" s="30" t="s">
        <v>11</v>
      </c>
      <c r="D271" s="16" t="s">
        <v>464</v>
      </c>
      <c r="E271" s="31" t="s">
        <v>3</v>
      </c>
      <c r="F271" s="30" t="s">
        <v>465</v>
      </c>
      <c r="G271" s="17" t="s">
        <v>466</v>
      </c>
      <c r="H271" s="17" t="s">
        <v>8</v>
      </c>
      <c r="I271" s="17" t="s">
        <v>467</v>
      </c>
      <c r="J271" s="30">
        <v>1516</v>
      </c>
      <c r="K271" s="32">
        <v>2842.5</v>
      </c>
    </row>
    <row r="272" spans="1:11" s="7" customFormat="1" ht="12.75">
      <c r="A272" s="28">
        <v>2</v>
      </c>
      <c r="B272" s="29" t="s">
        <v>10</v>
      </c>
      <c r="C272" s="30" t="s">
        <v>11</v>
      </c>
      <c r="D272" s="30" t="s">
        <v>468</v>
      </c>
      <c r="E272" s="31" t="s">
        <v>3</v>
      </c>
      <c r="F272" s="30" t="s">
        <v>469</v>
      </c>
      <c r="G272" s="17" t="s">
        <v>470</v>
      </c>
      <c r="H272" s="17" t="s">
        <v>8</v>
      </c>
      <c r="I272" s="17" t="s">
        <v>471</v>
      </c>
      <c r="J272" s="30">
        <v>384</v>
      </c>
      <c r="K272" s="32">
        <v>720</v>
      </c>
    </row>
    <row r="273" spans="1:11" s="7" customFormat="1" ht="15" customHeight="1">
      <c r="A273" s="57" t="s">
        <v>9</v>
      </c>
      <c r="B273" s="57"/>
      <c r="C273" s="57"/>
      <c r="D273" s="57"/>
      <c r="E273" s="57"/>
      <c r="F273" s="57"/>
      <c r="G273" s="57"/>
      <c r="H273" s="57"/>
      <c r="I273" s="57"/>
      <c r="J273" s="25">
        <f>SUM(J271:J272)</f>
        <v>1900</v>
      </c>
      <c r="K273" s="26">
        <f>SUM(K271:K272)</f>
        <v>3562.5</v>
      </c>
    </row>
    <row r="274" spans="1:11" s="7" customFormat="1" ht="12.75">
      <c r="A274" s="60" t="s">
        <v>472</v>
      </c>
      <c r="B274" s="60"/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1:11" s="7" customFormat="1" ht="12.75">
      <c r="A275" s="64">
        <v>1</v>
      </c>
      <c r="B275" s="65" t="s">
        <v>10</v>
      </c>
      <c r="C275" s="62" t="s">
        <v>11</v>
      </c>
      <c r="D275" s="61" t="s">
        <v>473</v>
      </c>
      <c r="E275" s="66" t="s">
        <v>3</v>
      </c>
      <c r="F275" s="61">
        <v>104663</v>
      </c>
      <c r="G275" s="61" t="s">
        <v>474</v>
      </c>
      <c r="H275" s="61" t="s">
        <v>8</v>
      </c>
      <c r="I275" s="61" t="s">
        <v>475</v>
      </c>
      <c r="J275" s="62">
        <v>762</v>
      </c>
      <c r="K275" s="68">
        <v>1428.75</v>
      </c>
    </row>
    <row r="276" spans="1:11" s="7" customFormat="1" ht="12.75">
      <c r="A276" s="64"/>
      <c r="B276" s="65"/>
      <c r="C276" s="62"/>
      <c r="D276" s="61"/>
      <c r="E276" s="66"/>
      <c r="F276" s="61"/>
      <c r="G276" s="61"/>
      <c r="H276" s="61"/>
      <c r="I276" s="61"/>
      <c r="J276" s="62"/>
      <c r="K276" s="68"/>
    </row>
    <row r="277" spans="1:11" s="7" customFormat="1" ht="12.75">
      <c r="A277" s="64">
        <v>2</v>
      </c>
      <c r="B277" s="65" t="s">
        <v>10</v>
      </c>
      <c r="C277" s="62" t="s">
        <v>11</v>
      </c>
      <c r="D277" s="62" t="s">
        <v>476</v>
      </c>
      <c r="E277" s="66" t="s">
        <v>3</v>
      </c>
      <c r="F277" s="62" t="s">
        <v>477</v>
      </c>
      <c r="G277" s="61" t="s">
        <v>478</v>
      </c>
      <c r="H277" s="61" t="s">
        <v>8</v>
      </c>
      <c r="I277" s="61" t="s">
        <v>479</v>
      </c>
      <c r="J277" s="62">
        <v>196</v>
      </c>
      <c r="K277" s="68">
        <v>367.5</v>
      </c>
    </row>
    <row r="278" spans="1:11" s="7" customFormat="1" ht="12.75">
      <c r="A278" s="64"/>
      <c r="B278" s="65"/>
      <c r="C278" s="62"/>
      <c r="D278" s="62"/>
      <c r="E278" s="66"/>
      <c r="F278" s="62"/>
      <c r="G278" s="61"/>
      <c r="H278" s="61"/>
      <c r="I278" s="61"/>
      <c r="J278" s="62"/>
      <c r="K278" s="68"/>
    </row>
    <row r="279" spans="1:11" s="7" customFormat="1" ht="12.75">
      <c r="A279" s="64">
        <v>3</v>
      </c>
      <c r="B279" s="65" t="s">
        <v>10</v>
      </c>
      <c r="C279" s="62" t="s">
        <v>11</v>
      </c>
      <c r="D279" s="65" t="s">
        <v>480</v>
      </c>
      <c r="E279" s="66" t="s">
        <v>3</v>
      </c>
      <c r="F279" s="62" t="s">
        <v>481</v>
      </c>
      <c r="G279" s="67" t="s">
        <v>482</v>
      </c>
      <c r="H279" s="61" t="s">
        <v>8</v>
      </c>
      <c r="I279" s="61" t="s">
        <v>483</v>
      </c>
      <c r="J279" s="62">
        <v>377</v>
      </c>
      <c r="K279" s="68">
        <v>706.875</v>
      </c>
    </row>
    <row r="280" spans="1:11" s="7" customFormat="1" ht="12.75">
      <c r="A280" s="64"/>
      <c r="B280" s="65"/>
      <c r="C280" s="62"/>
      <c r="D280" s="65"/>
      <c r="E280" s="66"/>
      <c r="F280" s="62"/>
      <c r="G280" s="67"/>
      <c r="H280" s="61"/>
      <c r="I280" s="61"/>
      <c r="J280" s="62"/>
      <c r="K280" s="68"/>
    </row>
    <row r="281" spans="1:11" s="7" customFormat="1" ht="12.75">
      <c r="A281" s="64">
        <v>4</v>
      </c>
      <c r="B281" s="65" t="s">
        <v>10</v>
      </c>
      <c r="C281" s="62" t="s">
        <v>11</v>
      </c>
      <c r="D281" s="69" t="s">
        <v>484</v>
      </c>
      <c r="E281" s="66" t="s">
        <v>3</v>
      </c>
      <c r="F281" s="69" t="s">
        <v>485</v>
      </c>
      <c r="G281" s="67" t="s">
        <v>486</v>
      </c>
      <c r="H281" s="61" t="s">
        <v>8</v>
      </c>
      <c r="I281" s="61" t="s">
        <v>487</v>
      </c>
      <c r="J281" s="62">
        <v>804</v>
      </c>
      <c r="K281" s="68">
        <v>1507.5</v>
      </c>
    </row>
    <row r="282" spans="1:11" s="7" customFormat="1" ht="12.75">
      <c r="A282" s="64"/>
      <c r="B282" s="65"/>
      <c r="C282" s="62"/>
      <c r="D282" s="69"/>
      <c r="E282" s="66"/>
      <c r="F282" s="69"/>
      <c r="G282" s="67"/>
      <c r="H282" s="61"/>
      <c r="I282" s="61"/>
      <c r="J282" s="62"/>
      <c r="K282" s="68"/>
    </row>
    <row r="283" spans="1:11" s="7" customFormat="1" ht="12.75">
      <c r="A283" s="64">
        <v>5</v>
      </c>
      <c r="B283" s="65" t="s">
        <v>10</v>
      </c>
      <c r="C283" s="62" t="s">
        <v>11</v>
      </c>
      <c r="D283" s="65" t="s">
        <v>488</v>
      </c>
      <c r="E283" s="66" t="s">
        <v>3</v>
      </c>
      <c r="F283" s="62" t="s">
        <v>489</v>
      </c>
      <c r="G283" s="67" t="s">
        <v>490</v>
      </c>
      <c r="H283" s="61" t="s">
        <v>8</v>
      </c>
      <c r="I283" s="61" t="s">
        <v>491</v>
      </c>
      <c r="J283" s="62">
        <v>813</v>
      </c>
      <c r="K283" s="68">
        <v>1524.375</v>
      </c>
    </row>
    <row r="284" spans="1:11" s="7" customFormat="1" ht="12.75">
      <c r="A284" s="64"/>
      <c r="B284" s="65"/>
      <c r="C284" s="62"/>
      <c r="D284" s="65"/>
      <c r="E284" s="66"/>
      <c r="F284" s="62"/>
      <c r="G284" s="67"/>
      <c r="H284" s="61"/>
      <c r="I284" s="61"/>
      <c r="J284" s="62"/>
      <c r="K284" s="68"/>
    </row>
    <row r="285" spans="1:11" s="7" customFormat="1" ht="12.75">
      <c r="A285" s="64">
        <v>6</v>
      </c>
      <c r="B285" s="65" t="s">
        <v>10</v>
      </c>
      <c r="C285" s="62" t="s">
        <v>11</v>
      </c>
      <c r="D285" s="65" t="s">
        <v>492</v>
      </c>
      <c r="E285" s="66" t="s">
        <v>3</v>
      </c>
      <c r="F285" s="62" t="s">
        <v>493</v>
      </c>
      <c r="G285" s="67" t="s">
        <v>494</v>
      </c>
      <c r="H285" s="61" t="s">
        <v>8</v>
      </c>
      <c r="I285" s="17" t="s">
        <v>495</v>
      </c>
      <c r="J285" s="30">
        <v>19</v>
      </c>
      <c r="K285" s="34">
        <v>35.625</v>
      </c>
    </row>
    <row r="286" spans="1:11" s="7" customFormat="1" ht="12.75">
      <c r="A286" s="64"/>
      <c r="B286" s="65"/>
      <c r="C286" s="62"/>
      <c r="D286" s="65"/>
      <c r="E286" s="66"/>
      <c r="F286" s="62"/>
      <c r="G286" s="67"/>
      <c r="H286" s="61"/>
      <c r="I286" s="17" t="s">
        <v>496</v>
      </c>
      <c r="J286" s="30">
        <v>412</v>
      </c>
      <c r="K286" s="34">
        <v>1184.5</v>
      </c>
    </row>
    <row r="287" spans="1:11" s="7" customFormat="1" ht="12.75">
      <c r="A287" s="64">
        <v>7</v>
      </c>
      <c r="B287" s="65" t="s">
        <v>10</v>
      </c>
      <c r="C287" s="62" t="s">
        <v>11</v>
      </c>
      <c r="D287" s="65" t="s">
        <v>497</v>
      </c>
      <c r="E287" s="66" t="s">
        <v>3</v>
      </c>
      <c r="F287" s="62">
        <v>102565</v>
      </c>
      <c r="G287" s="67" t="s">
        <v>498</v>
      </c>
      <c r="H287" s="61" t="s">
        <v>8</v>
      </c>
      <c r="I287" s="61" t="s">
        <v>499</v>
      </c>
      <c r="J287" s="62">
        <v>413</v>
      </c>
      <c r="K287" s="68">
        <v>774.375</v>
      </c>
    </row>
    <row r="288" spans="1:11" s="7" customFormat="1" ht="16.5" customHeight="1">
      <c r="A288" s="64"/>
      <c r="B288" s="65"/>
      <c r="C288" s="62"/>
      <c r="D288" s="65"/>
      <c r="E288" s="66"/>
      <c r="F288" s="62"/>
      <c r="G288" s="67"/>
      <c r="H288" s="61"/>
      <c r="I288" s="61"/>
      <c r="J288" s="62"/>
      <c r="K288" s="68"/>
    </row>
    <row r="289" spans="1:12" s="7" customFormat="1" ht="12.75">
      <c r="A289" s="64">
        <v>8</v>
      </c>
      <c r="B289" s="65" t="s">
        <v>10</v>
      </c>
      <c r="C289" s="62" t="s">
        <v>11</v>
      </c>
      <c r="D289" s="69" t="s">
        <v>500</v>
      </c>
      <c r="E289" s="66" t="s">
        <v>3</v>
      </c>
      <c r="F289" s="69" t="s">
        <v>501</v>
      </c>
      <c r="G289" s="67" t="s">
        <v>502</v>
      </c>
      <c r="H289" s="61" t="s">
        <v>8</v>
      </c>
      <c r="I289" s="61" t="s">
        <v>503</v>
      </c>
      <c r="J289" s="62">
        <v>414</v>
      </c>
      <c r="K289" s="68">
        <v>776.25</v>
      </c>
    </row>
    <row r="290" spans="1:12" s="7" customFormat="1" ht="17.25" customHeight="1">
      <c r="A290" s="64"/>
      <c r="B290" s="65"/>
      <c r="C290" s="62"/>
      <c r="D290" s="69"/>
      <c r="E290" s="66"/>
      <c r="F290" s="69"/>
      <c r="G290" s="67"/>
      <c r="H290" s="61"/>
      <c r="I290" s="61"/>
      <c r="J290" s="62"/>
      <c r="K290" s="68"/>
    </row>
    <row r="291" spans="1:12" s="7" customFormat="1" ht="12.75">
      <c r="A291" s="64">
        <v>9</v>
      </c>
      <c r="B291" s="65" t="s">
        <v>10</v>
      </c>
      <c r="C291" s="62" t="s">
        <v>11</v>
      </c>
      <c r="D291" s="65" t="s">
        <v>504</v>
      </c>
      <c r="E291" s="66" t="s">
        <v>3</v>
      </c>
      <c r="F291" s="65">
        <v>102180</v>
      </c>
      <c r="G291" s="67" t="s">
        <v>505</v>
      </c>
      <c r="H291" s="61" t="s">
        <v>8</v>
      </c>
      <c r="I291" s="61" t="s">
        <v>506</v>
      </c>
      <c r="J291" s="62">
        <v>1964</v>
      </c>
      <c r="K291" s="68">
        <v>3682.5</v>
      </c>
    </row>
    <row r="292" spans="1:12" s="7" customFormat="1" ht="18.75" customHeight="1">
      <c r="A292" s="64"/>
      <c r="B292" s="65"/>
      <c r="C292" s="62"/>
      <c r="D292" s="65"/>
      <c r="E292" s="66"/>
      <c r="F292" s="65"/>
      <c r="G292" s="67"/>
      <c r="H292" s="61"/>
      <c r="I292" s="61"/>
      <c r="J292" s="62"/>
      <c r="K292" s="68"/>
    </row>
    <row r="293" spans="1:12" s="7" customFormat="1" ht="12.75">
      <c r="A293" s="64">
        <v>10</v>
      </c>
      <c r="B293" s="65" t="s">
        <v>10</v>
      </c>
      <c r="C293" s="62" t="s">
        <v>11</v>
      </c>
      <c r="D293" s="65" t="s">
        <v>504</v>
      </c>
      <c r="E293" s="66" t="s">
        <v>3</v>
      </c>
      <c r="F293" s="62">
        <v>102070</v>
      </c>
      <c r="G293" s="67" t="s">
        <v>507</v>
      </c>
      <c r="H293" s="61" t="s">
        <v>8</v>
      </c>
      <c r="I293" s="61" t="s">
        <v>508</v>
      </c>
      <c r="J293" s="62">
        <v>1601</v>
      </c>
      <c r="K293" s="68">
        <v>3001.875</v>
      </c>
    </row>
    <row r="294" spans="1:12" s="7" customFormat="1" ht="22.5" customHeight="1">
      <c r="A294" s="64"/>
      <c r="B294" s="65"/>
      <c r="C294" s="62"/>
      <c r="D294" s="65"/>
      <c r="E294" s="66"/>
      <c r="F294" s="62"/>
      <c r="G294" s="67"/>
      <c r="H294" s="61"/>
      <c r="I294" s="61"/>
      <c r="J294" s="62"/>
      <c r="K294" s="68"/>
    </row>
    <row r="295" spans="1:12" s="7" customFormat="1" ht="12.75">
      <c r="A295" s="64">
        <v>11</v>
      </c>
      <c r="B295" s="65" t="s">
        <v>10</v>
      </c>
      <c r="C295" s="62" t="s">
        <v>11</v>
      </c>
      <c r="D295" s="65" t="s">
        <v>509</v>
      </c>
      <c r="E295" s="66" t="s">
        <v>3</v>
      </c>
      <c r="F295" s="65" t="s">
        <v>510</v>
      </c>
      <c r="G295" s="67" t="s">
        <v>511</v>
      </c>
      <c r="H295" s="61" t="s">
        <v>8</v>
      </c>
      <c r="I295" s="61" t="s">
        <v>512</v>
      </c>
      <c r="J295" s="62">
        <v>1186</v>
      </c>
      <c r="K295" s="68">
        <v>2223.75</v>
      </c>
    </row>
    <row r="296" spans="1:12" s="7" customFormat="1" ht="12.75">
      <c r="A296" s="64"/>
      <c r="B296" s="65"/>
      <c r="C296" s="62"/>
      <c r="D296" s="65"/>
      <c r="E296" s="66"/>
      <c r="F296" s="65"/>
      <c r="G296" s="67"/>
      <c r="H296" s="61"/>
      <c r="I296" s="61"/>
      <c r="J296" s="62"/>
      <c r="K296" s="68"/>
    </row>
    <row r="297" spans="1:12" s="7" customFormat="1" ht="12.75">
      <c r="A297" s="64">
        <v>12</v>
      </c>
      <c r="B297" s="65" t="s">
        <v>10</v>
      </c>
      <c r="C297" s="62" t="s">
        <v>11</v>
      </c>
      <c r="D297" s="69" t="s">
        <v>513</v>
      </c>
      <c r="E297" s="66" t="s">
        <v>3</v>
      </c>
      <c r="F297" s="69" t="s">
        <v>514</v>
      </c>
      <c r="G297" s="67" t="s">
        <v>515</v>
      </c>
      <c r="H297" s="61" t="s">
        <v>8</v>
      </c>
      <c r="I297" s="61" t="s">
        <v>516</v>
      </c>
      <c r="J297" s="62">
        <v>1193</v>
      </c>
      <c r="K297" s="68">
        <v>2236.875</v>
      </c>
    </row>
    <row r="298" spans="1:12" s="7" customFormat="1" ht="12.75">
      <c r="A298" s="64"/>
      <c r="B298" s="65"/>
      <c r="C298" s="62"/>
      <c r="D298" s="69"/>
      <c r="E298" s="66"/>
      <c r="F298" s="69"/>
      <c r="G298" s="67"/>
      <c r="H298" s="61"/>
      <c r="I298" s="61"/>
      <c r="J298" s="62"/>
      <c r="K298" s="68"/>
    </row>
    <row r="299" spans="1:12" s="7" customFormat="1" ht="12.75">
      <c r="A299" s="64">
        <v>13</v>
      </c>
      <c r="B299" s="65" t="s">
        <v>10</v>
      </c>
      <c r="C299" s="62" t="s">
        <v>11</v>
      </c>
      <c r="D299" s="65" t="s">
        <v>504</v>
      </c>
      <c r="E299" s="66" t="s">
        <v>3</v>
      </c>
      <c r="F299" s="65">
        <v>102130</v>
      </c>
      <c r="G299" s="67" t="s">
        <v>517</v>
      </c>
      <c r="H299" s="61" t="s">
        <v>8</v>
      </c>
      <c r="I299" s="61" t="s">
        <v>518</v>
      </c>
      <c r="J299" s="62">
        <v>2021</v>
      </c>
      <c r="K299" s="68">
        <v>3789.375</v>
      </c>
    </row>
    <row r="300" spans="1:12" s="7" customFormat="1" ht="18.75" customHeight="1">
      <c r="A300" s="64"/>
      <c r="B300" s="65"/>
      <c r="C300" s="62"/>
      <c r="D300" s="65"/>
      <c r="E300" s="66"/>
      <c r="F300" s="65"/>
      <c r="G300" s="67"/>
      <c r="H300" s="61"/>
      <c r="I300" s="61"/>
      <c r="J300" s="62"/>
      <c r="K300" s="68"/>
    </row>
    <row r="301" spans="1:12" s="7" customFormat="1" ht="16.5" customHeight="1">
      <c r="A301" s="28">
        <v>14</v>
      </c>
      <c r="B301" s="29" t="s">
        <v>10</v>
      </c>
      <c r="C301" s="30" t="s">
        <v>11</v>
      </c>
      <c r="D301" s="29" t="s">
        <v>519</v>
      </c>
      <c r="E301" s="31" t="s">
        <v>3</v>
      </c>
      <c r="F301" s="29" t="s">
        <v>520</v>
      </c>
      <c r="G301" s="22" t="s">
        <v>521</v>
      </c>
      <c r="H301" s="17" t="s">
        <v>8</v>
      </c>
      <c r="I301" s="17" t="s">
        <v>522</v>
      </c>
      <c r="J301" s="30">
        <v>1285</v>
      </c>
      <c r="K301" s="32">
        <v>2409.375</v>
      </c>
    </row>
    <row r="302" spans="1:12" s="7" customFormat="1" ht="15.75" customHeight="1">
      <c r="A302" s="57" t="s">
        <v>9</v>
      </c>
      <c r="B302" s="57"/>
      <c r="C302" s="57"/>
      <c r="D302" s="57"/>
      <c r="E302" s="57"/>
      <c r="F302" s="57"/>
      <c r="G302" s="57"/>
      <c r="H302" s="57"/>
      <c r="I302" s="57"/>
      <c r="J302" s="25">
        <f>SUM(J275:J301)</f>
        <v>13460</v>
      </c>
      <c r="K302" s="26">
        <f>SUM(K275:K301)</f>
        <v>25649.5</v>
      </c>
    </row>
    <row r="303" spans="1:12" s="7" customFormat="1" ht="12.75">
      <c r="A303" s="58" t="s">
        <v>537</v>
      </c>
      <c r="B303" s="58"/>
      <c r="C303" s="58"/>
      <c r="D303" s="58"/>
      <c r="E303" s="58"/>
      <c r="F303" s="58"/>
      <c r="G303" s="58"/>
      <c r="H303" s="58"/>
      <c r="I303" s="58"/>
      <c r="J303" s="25">
        <f>SUM(J32+J46+J49+J55+J58+J62+J65+J70+J74+J110+J128+J147+J175+J185+J188+J197+J204+J215+J250+J269+J273+J302)</f>
        <v>269858</v>
      </c>
      <c r="K303" s="32">
        <f>SUM(K32+K46+K49+K55+K58+K62+K65+K70+K74+K110+K128+K147+K175+K185+K188+K197+K204+K215+K250+K269+K273+K302)</f>
        <v>441007.74900000001</v>
      </c>
    </row>
    <row r="304" spans="1:12" ht="54" customHeight="1">
      <c r="A304" s="35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5"/>
    </row>
  </sheetData>
  <mergeCells count="1109">
    <mergeCell ref="J1:K1"/>
    <mergeCell ref="A3:K3"/>
    <mergeCell ref="A17:A18"/>
    <mergeCell ref="B17:B18"/>
    <mergeCell ref="C17:C18"/>
    <mergeCell ref="D17:D18"/>
    <mergeCell ref="E17:E18"/>
    <mergeCell ref="F17:F18"/>
    <mergeCell ref="G17:G18"/>
    <mergeCell ref="H17:H18"/>
    <mergeCell ref="K17:K18"/>
    <mergeCell ref="A15:A16"/>
    <mergeCell ref="B15:B16"/>
    <mergeCell ref="C15:C16"/>
    <mergeCell ref="D15:D16"/>
    <mergeCell ref="E15:E16"/>
    <mergeCell ref="F15:F16"/>
    <mergeCell ref="G15:G16"/>
    <mergeCell ref="H15:H16"/>
    <mergeCell ref="K15:K16"/>
    <mergeCell ref="A21:A22"/>
    <mergeCell ref="B21:B22"/>
    <mergeCell ref="C21:C22"/>
    <mergeCell ref="D21:D22"/>
    <mergeCell ref="E21:E22"/>
    <mergeCell ref="F21:F22"/>
    <mergeCell ref="G21:G22"/>
    <mergeCell ref="H21:H22"/>
    <mergeCell ref="K21:K22"/>
    <mergeCell ref="A19:A20"/>
    <mergeCell ref="B19:B20"/>
    <mergeCell ref="C19:C20"/>
    <mergeCell ref="D19:D20"/>
    <mergeCell ref="E19:E20"/>
    <mergeCell ref="F19:F20"/>
    <mergeCell ref="G19:G20"/>
    <mergeCell ref="H19:H20"/>
    <mergeCell ref="K19:K20"/>
    <mergeCell ref="A25:A26"/>
    <mergeCell ref="B25:B26"/>
    <mergeCell ref="C25:C26"/>
    <mergeCell ref="D25:D26"/>
    <mergeCell ref="E25:E26"/>
    <mergeCell ref="F25:F26"/>
    <mergeCell ref="G25:G26"/>
    <mergeCell ref="H25:H26"/>
    <mergeCell ref="K25:K26"/>
    <mergeCell ref="A23:A24"/>
    <mergeCell ref="B23:B24"/>
    <mergeCell ref="C23:C24"/>
    <mergeCell ref="D23:D24"/>
    <mergeCell ref="E23:E24"/>
    <mergeCell ref="F23:F24"/>
    <mergeCell ref="G23:G24"/>
    <mergeCell ref="H23:H24"/>
    <mergeCell ref="K23:K24"/>
    <mergeCell ref="A29:A30"/>
    <mergeCell ref="B29:B30"/>
    <mergeCell ref="C29:C30"/>
    <mergeCell ref="D29:D30"/>
    <mergeCell ref="E29:E30"/>
    <mergeCell ref="F29:F30"/>
    <mergeCell ref="G29:G30"/>
    <mergeCell ref="H29:H30"/>
    <mergeCell ref="K29:K30"/>
    <mergeCell ref="A27:A28"/>
    <mergeCell ref="B27:B28"/>
    <mergeCell ref="C27:C28"/>
    <mergeCell ref="D27:D28"/>
    <mergeCell ref="E27:E28"/>
    <mergeCell ref="F27:F28"/>
    <mergeCell ref="G27:G28"/>
    <mergeCell ref="H27:H28"/>
    <mergeCell ref="K27:K28"/>
    <mergeCell ref="I37:I38"/>
    <mergeCell ref="J37:J38"/>
    <mergeCell ref="I39:I40"/>
    <mergeCell ref="J39:J40"/>
    <mergeCell ref="A37:A38"/>
    <mergeCell ref="B37:B38"/>
    <mergeCell ref="C37:C38"/>
    <mergeCell ref="D37:D38"/>
    <mergeCell ref="E37:E38"/>
    <mergeCell ref="F37:F38"/>
    <mergeCell ref="G37:G38"/>
    <mergeCell ref="H37:H38"/>
    <mergeCell ref="K37:K38"/>
    <mergeCell ref="A35:A36"/>
    <mergeCell ref="B35:B36"/>
    <mergeCell ref="C35:C36"/>
    <mergeCell ref="D35:D36"/>
    <mergeCell ref="E35:E36"/>
    <mergeCell ref="F35:F36"/>
    <mergeCell ref="G35:G36"/>
    <mergeCell ref="H35:H36"/>
    <mergeCell ref="K35:K36"/>
    <mergeCell ref="I35:I36"/>
    <mergeCell ref="J35:J36"/>
    <mergeCell ref="I41:I42"/>
    <mergeCell ref="J41:J42"/>
    <mergeCell ref="I43:I44"/>
    <mergeCell ref="J43:J44"/>
    <mergeCell ref="A41:A42"/>
    <mergeCell ref="B41:B42"/>
    <mergeCell ref="C41:C42"/>
    <mergeCell ref="D41:D42"/>
    <mergeCell ref="E41:E42"/>
    <mergeCell ref="F41:F42"/>
    <mergeCell ref="G41:G42"/>
    <mergeCell ref="H41:H42"/>
    <mergeCell ref="K41:K42"/>
    <mergeCell ref="A39:A40"/>
    <mergeCell ref="B39:B40"/>
    <mergeCell ref="C39:C40"/>
    <mergeCell ref="D39:D40"/>
    <mergeCell ref="E39:E40"/>
    <mergeCell ref="F39:F40"/>
    <mergeCell ref="G39:G40"/>
    <mergeCell ref="H39:H40"/>
    <mergeCell ref="K39:K40"/>
    <mergeCell ref="A51:A52"/>
    <mergeCell ref="B51:B52"/>
    <mergeCell ref="C51:C52"/>
    <mergeCell ref="D51:D52"/>
    <mergeCell ref="E51:E52"/>
    <mergeCell ref="F51:F52"/>
    <mergeCell ref="G51:G52"/>
    <mergeCell ref="H51:H52"/>
    <mergeCell ref="K51:K52"/>
    <mergeCell ref="A46:I46"/>
    <mergeCell ref="A47:K47"/>
    <mergeCell ref="A49:I49"/>
    <mergeCell ref="A50:K50"/>
    <mergeCell ref="I51:I52"/>
    <mergeCell ref="J51:J52"/>
    <mergeCell ref="A43:A44"/>
    <mergeCell ref="B43:B44"/>
    <mergeCell ref="C43:C44"/>
    <mergeCell ref="D43:D44"/>
    <mergeCell ref="E43:E44"/>
    <mergeCell ref="F43:F44"/>
    <mergeCell ref="G43:G44"/>
    <mergeCell ref="H43:H44"/>
    <mergeCell ref="K43:K44"/>
    <mergeCell ref="A77:A78"/>
    <mergeCell ref="B77:B78"/>
    <mergeCell ref="C77:C78"/>
    <mergeCell ref="D77:D78"/>
    <mergeCell ref="E77:E78"/>
    <mergeCell ref="F77:F78"/>
    <mergeCell ref="G77:G78"/>
    <mergeCell ref="H77:H78"/>
    <mergeCell ref="K77:K78"/>
    <mergeCell ref="A71:K71"/>
    <mergeCell ref="A74:I74"/>
    <mergeCell ref="A75:K75"/>
    <mergeCell ref="I77:I78"/>
    <mergeCell ref="J77:J78"/>
    <mergeCell ref="A55:I55"/>
    <mergeCell ref="A56:K56"/>
    <mergeCell ref="A58:I58"/>
    <mergeCell ref="A59:K59"/>
    <mergeCell ref="A62:I62"/>
    <mergeCell ref="A63:K63"/>
    <mergeCell ref="A65:I65"/>
    <mergeCell ref="A66:K66"/>
    <mergeCell ref="A70:I70"/>
    <mergeCell ref="A81:A82"/>
    <mergeCell ref="B81:B82"/>
    <mergeCell ref="C81:C82"/>
    <mergeCell ref="D81:D82"/>
    <mergeCell ref="E81:E82"/>
    <mergeCell ref="F81:F82"/>
    <mergeCell ref="G81:G82"/>
    <mergeCell ref="H81:H82"/>
    <mergeCell ref="K81:K82"/>
    <mergeCell ref="I79:I80"/>
    <mergeCell ref="J79:J80"/>
    <mergeCell ref="I81:I82"/>
    <mergeCell ref="J81:J82"/>
    <mergeCell ref="A79:A80"/>
    <mergeCell ref="B79:B80"/>
    <mergeCell ref="C79:C80"/>
    <mergeCell ref="D79:D80"/>
    <mergeCell ref="E79:E80"/>
    <mergeCell ref="F79:F80"/>
    <mergeCell ref="G79:G80"/>
    <mergeCell ref="H79:H80"/>
    <mergeCell ref="K79:K80"/>
    <mergeCell ref="A85:A86"/>
    <mergeCell ref="B85:B86"/>
    <mergeCell ref="C85:C86"/>
    <mergeCell ref="D85:D86"/>
    <mergeCell ref="E85:E86"/>
    <mergeCell ref="F85:F86"/>
    <mergeCell ref="G85:G86"/>
    <mergeCell ref="H85:H86"/>
    <mergeCell ref="K85:K86"/>
    <mergeCell ref="I83:I84"/>
    <mergeCell ref="J83:J84"/>
    <mergeCell ref="I85:I86"/>
    <mergeCell ref="J85:J86"/>
    <mergeCell ref="A83:A84"/>
    <mergeCell ref="B83:B84"/>
    <mergeCell ref="C83:C84"/>
    <mergeCell ref="D83:D84"/>
    <mergeCell ref="E83:E84"/>
    <mergeCell ref="F83:F84"/>
    <mergeCell ref="G83:G84"/>
    <mergeCell ref="H83:H84"/>
    <mergeCell ref="K83:K84"/>
    <mergeCell ref="A89:A90"/>
    <mergeCell ref="B89:B90"/>
    <mergeCell ref="C89:C90"/>
    <mergeCell ref="D89:D90"/>
    <mergeCell ref="E89:E90"/>
    <mergeCell ref="F89:F90"/>
    <mergeCell ref="G89:G90"/>
    <mergeCell ref="H89:H90"/>
    <mergeCell ref="K89:K90"/>
    <mergeCell ref="I87:I88"/>
    <mergeCell ref="J87:J88"/>
    <mergeCell ref="I89:I90"/>
    <mergeCell ref="J89:J90"/>
    <mergeCell ref="A87:A88"/>
    <mergeCell ref="B87:B88"/>
    <mergeCell ref="C87:C88"/>
    <mergeCell ref="D87:D88"/>
    <mergeCell ref="E87:E88"/>
    <mergeCell ref="F87:F88"/>
    <mergeCell ref="G87:G88"/>
    <mergeCell ref="H87:H88"/>
    <mergeCell ref="K87:K88"/>
    <mergeCell ref="A93:A94"/>
    <mergeCell ref="B93:B94"/>
    <mergeCell ref="C93:C94"/>
    <mergeCell ref="D93:D94"/>
    <mergeCell ref="E93:E94"/>
    <mergeCell ref="F93:F94"/>
    <mergeCell ref="G93:G94"/>
    <mergeCell ref="H93:H94"/>
    <mergeCell ref="K93:K94"/>
    <mergeCell ref="I91:I92"/>
    <mergeCell ref="J91:J92"/>
    <mergeCell ref="I93:I94"/>
    <mergeCell ref="J93:J94"/>
    <mergeCell ref="A91:A92"/>
    <mergeCell ref="B91:B92"/>
    <mergeCell ref="C91:C92"/>
    <mergeCell ref="D91:D92"/>
    <mergeCell ref="E91:E92"/>
    <mergeCell ref="F91:F92"/>
    <mergeCell ref="G91:G92"/>
    <mergeCell ref="H91:H92"/>
    <mergeCell ref="K91:K92"/>
    <mergeCell ref="A97:A98"/>
    <mergeCell ref="B97:B98"/>
    <mergeCell ref="C97:C98"/>
    <mergeCell ref="D97:D98"/>
    <mergeCell ref="E97:E98"/>
    <mergeCell ref="F97:F98"/>
    <mergeCell ref="G97:G98"/>
    <mergeCell ref="H97:H98"/>
    <mergeCell ref="K97:K98"/>
    <mergeCell ref="I95:I96"/>
    <mergeCell ref="J95:J96"/>
    <mergeCell ref="I97:I98"/>
    <mergeCell ref="J97:J98"/>
    <mergeCell ref="A95:A96"/>
    <mergeCell ref="B95:B96"/>
    <mergeCell ref="C95:C96"/>
    <mergeCell ref="D95:D96"/>
    <mergeCell ref="E95:E96"/>
    <mergeCell ref="F95:F96"/>
    <mergeCell ref="G95:G96"/>
    <mergeCell ref="H95:H96"/>
    <mergeCell ref="K95:K96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K101:K102"/>
    <mergeCell ref="I99:I100"/>
    <mergeCell ref="J99:J100"/>
    <mergeCell ref="I101:I102"/>
    <mergeCell ref="J101:J102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K99:K100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K105:K106"/>
    <mergeCell ref="I103:I104"/>
    <mergeCell ref="J103:J104"/>
    <mergeCell ref="I105:I106"/>
    <mergeCell ref="J105:J106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K103:K104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K112:K113"/>
    <mergeCell ref="I107:I108"/>
    <mergeCell ref="J107:J108"/>
    <mergeCell ref="A110:I110"/>
    <mergeCell ref="A111:K111"/>
    <mergeCell ref="I112:I113"/>
    <mergeCell ref="J112:J113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K107:K108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K116:K117"/>
    <mergeCell ref="I114:I115"/>
    <mergeCell ref="J114:J115"/>
    <mergeCell ref="I116:I117"/>
    <mergeCell ref="J116:J117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K114:K115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K121:K122"/>
    <mergeCell ref="I119:I120"/>
    <mergeCell ref="J119:J120"/>
    <mergeCell ref="I121:I122"/>
    <mergeCell ref="J121:J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K119:K120"/>
    <mergeCell ref="A128:I128"/>
    <mergeCell ref="A129:K129"/>
    <mergeCell ref="I131:I132"/>
    <mergeCell ref="J131:J13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K125:K126"/>
    <mergeCell ref="I123:I124"/>
    <mergeCell ref="J123:J124"/>
    <mergeCell ref="I125:I126"/>
    <mergeCell ref="J125:J126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K123:K124"/>
    <mergeCell ref="I133:I134"/>
    <mergeCell ref="J133:J134"/>
    <mergeCell ref="I135:I136"/>
    <mergeCell ref="J135:J136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K133:K134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K131:K132"/>
    <mergeCell ref="I137:I138"/>
    <mergeCell ref="J137:J138"/>
    <mergeCell ref="I139:I140"/>
    <mergeCell ref="J139:J14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K137:K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K135:K136"/>
    <mergeCell ref="I142:I143"/>
    <mergeCell ref="J142:J143"/>
    <mergeCell ref="I144:I145"/>
    <mergeCell ref="J144:J145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K142:K143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K139:K140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K149:K150"/>
    <mergeCell ref="A147:I147"/>
    <mergeCell ref="A148:K148"/>
    <mergeCell ref="I149:I150"/>
    <mergeCell ref="J149:J150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K144:K145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K153:K154"/>
    <mergeCell ref="I151:I152"/>
    <mergeCell ref="J151:J152"/>
    <mergeCell ref="I153:I154"/>
    <mergeCell ref="J153:J154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K151:K152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K157:K158"/>
    <mergeCell ref="I155:I156"/>
    <mergeCell ref="J155:J156"/>
    <mergeCell ref="I157:I158"/>
    <mergeCell ref="J157:J158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K155:K156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K161:K162"/>
    <mergeCell ref="I159:I160"/>
    <mergeCell ref="J159:J160"/>
    <mergeCell ref="I161:I162"/>
    <mergeCell ref="J161:J162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K159:K160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K165:K166"/>
    <mergeCell ref="I163:I164"/>
    <mergeCell ref="J163:J164"/>
    <mergeCell ref="I165:I166"/>
    <mergeCell ref="J165:J166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K163:K164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K169:K170"/>
    <mergeCell ref="I167:I168"/>
    <mergeCell ref="J167:J168"/>
    <mergeCell ref="I169:I170"/>
    <mergeCell ref="J169:J170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K167:K168"/>
    <mergeCell ref="A175:I175"/>
    <mergeCell ref="A176:K176"/>
    <mergeCell ref="I179:I180"/>
    <mergeCell ref="J179:J180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K173:K174"/>
    <mergeCell ref="I171:I172"/>
    <mergeCell ref="J171:J172"/>
    <mergeCell ref="I173:I174"/>
    <mergeCell ref="J173:J174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K171:K172"/>
    <mergeCell ref="I181:I182"/>
    <mergeCell ref="J181:J182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K181:K182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K179:K18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K191:K192"/>
    <mergeCell ref="A185:I185"/>
    <mergeCell ref="A186:K186"/>
    <mergeCell ref="A188:I188"/>
    <mergeCell ref="A189:K189"/>
    <mergeCell ref="I191:I192"/>
    <mergeCell ref="J191:J19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A197:I197"/>
    <mergeCell ref="A198:K198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K195:K196"/>
    <mergeCell ref="I193:I194"/>
    <mergeCell ref="J193:J194"/>
    <mergeCell ref="I195:I196"/>
    <mergeCell ref="J195:J196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K193:K194"/>
    <mergeCell ref="I201:I202"/>
    <mergeCell ref="J201:J202"/>
    <mergeCell ref="A204:I204"/>
    <mergeCell ref="A205:K205"/>
    <mergeCell ref="I210:I211"/>
    <mergeCell ref="J210:J211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K201:K202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212:I213"/>
    <mergeCell ref="J212:J213"/>
    <mergeCell ref="A215:I215"/>
    <mergeCell ref="A216:K216"/>
    <mergeCell ref="I218:I219"/>
    <mergeCell ref="J218:J219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K212:K213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K210:K211"/>
    <mergeCell ref="I220:I221"/>
    <mergeCell ref="J220:J221"/>
    <mergeCell ref="I222:I223"/>
    <mergeCell ref="J222:J223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K220:K221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K218:K219"/>
    <mergeCell ref="I224:I225"/>
    <mergeCell ref="J224:J225"/>
    <mergeCell ref="I226:I227"/>
    <mergeCell ref="J226:J227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K224:K225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K222:K223"/>
    <mergeCell ref="I235:I236"/>
    <mergeCell ref="J235:J236"/>
    <mergeCell ref="I241:I242"/>
    <mergeCell ref="J241:J242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K235:K236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K226:K227"/>
    <mergeCell ref="I243:I245"/>
    <mergeCell ref="J243:J245"/>
    <mergeCell ref="I246:I247"/>
    <mergeCell ref="J246:J247"/>
    <mergeCell ref="A243:A245"/>
    <mergeCell ref="B243:B245"/>
    <mergeCell ref="C243:C245"/>
    <mergeCell ref="D243:D245"/>
    <mergeCell ref="E243:E245"/>
    <mergeCell ref="F243:F245"/>
    <mergeCell ref="G243:G245"/>
    <mergeCell ref="H243:H245"/>
    <mergeCell ref="K243:K245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K241:K242"/>
    <mergeCell ref="I248:I249"/>
    <mergeCell ref="J248:J249"/>
    <mergeCell ref="A250:I250"/>
    <mergeCell ref="A251:K251"/>
    <mergeCell ref="I253:I254"/>
    <mergeCell ref="J253:J254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K248:K249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K246:K247"/>
    <mergeCell ref="I255:I256"/>
    <mergeCell ref="J255:J256"/>
    <mergeCell ref="I257:I258"/>
    <mergeCell ref="J257:J258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K255:K256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K253:K254"/>
    <mergeCell ref="I259:I260"/>
    <mergeCell ref="J259:J260"/>
    <mergeCell ref="I261:I262"/>
    <mergeCell ref="J261:J262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K259:K260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K257:K258"/>
    <mergeCell ref="I263:I264"/>
    <mergeCell ref="J263:J264"/>
    <mergeCell ref="I266:I267"/>
    <mergeCell ref="J266:J267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K263:K264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K261:K262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K275:K276"/>
    <mergeCell ref="A269:I269"/>
    <mergeCell ref="A270:K270"/>
    <mergeCell ref="A273:I273"/>
    <mergeCell ref="A274:K274"/>
    <mergeCell ref="I275:I276"/>
    <mergeCell ref="J275:J276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K266:K267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K279:K280"/>
    <mergeCell ref="I277:I278"/>
    <mergeCell ref="J277:J278"/>
    <mergeCell ref="I279:I280"/>
    <mergeCell ref="J279:J280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K277:K278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K283:K284"/>
    <mergeCell ref="I281:I282"/>
    <mergeCell ref="J281:J282"/>
    <mergeCell ref="I283:I284"/>
    <mergeCell ref="J283:J284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K281:K282"/>
    <mergeCell ref="K287:K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K289:K290"/>
    <mergeCell ref="I287:I288"/>
    <mergeCell ref="J287:J288"/>
    <mergeCell ref="I289:I290"/>
    <mergeCell ref="J289:J290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K293:K294"/>
    <mergeCell ref="I291:I292"/>
    <mergeCell ref="J291:J292"/>
    <mergeCell ref="I293:I294"/>
    <mergeCell ref="J293:J294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K291:K292"/>
    <mergeCell ref="J299:J300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K297:K298"/>
    <mergeCell ref="I295:I296"/>
    <mergeCell ref="J295:J296"/>
    <mergeCell ref="I297:I298"/>
    <mergeCell ref="J297:J298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K295:K296"/>
    <mergeCell ref="A302:I302"/>
    <mergeCell ref="A303:I303"/>
    <mergeCell ref="A10:K10"/>
    <mergeCell ref="A13:K13"/>
    <mergeCell ref="I15:I16"/>
    <mergeCell ref="J15:J16"/>
    <mergeCell ref="I17:I18"/>
    <mergeCell ref="J17:J18"/>
    <mergeCell ref="I19:I20"/>
    <mergeCell ref="J19:J20"/>
    <mergeCell ref="I21:I22"/>
    <mergeCell ref="J21:J22"/>
    <mergeCell ref="I23:I24"/>
    <mergeCell ref="J23:J24"/>
    <mergeCell ref="I25:I26"/>
    <mergeCell ref="J25:J26"/>
    <mergeCell ref="I27:I28"/>
    <mergeCell ref="J27:J28"/>
    <mergeCell ref="I29:I30"/>
    <mergeCell ref="J29:J30"/>
    <mergeCell ref="A32:I32"/>
    <mergeCell ref="A33:K33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K299:K300"/>
    <mergeCell ref="I299:I300"/>
  </mergeCells>
  <printOptions horizontalCentered="1"/>
  <pageMargins left="0" right="0" top="0.25" bottom="0.25" header="0.11810914260717401" footer="0.11810914260717401"/>
  <pageSetup paperSize="9" scale="68" orientation="landscape" r:id="rId1"/>
  <rowBreaks count="4" manualBreakCount="4">
    <brk id="113" max="10" man="1"/>
    <brk id="158" max="10" man="1"/>
    <brk id="215" max="10" man="1"/>
    <brk id="27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12" sqref="F12"/>
    </sheetView>
  </sheetViews>
  <sheetFormatPr defaultRowHeight="15"/>
  <cols>
    <col min="2" max="2" width="14" customWidth="1"/>
    <col min="3" max="3" width="13.42578125" customWidth="1"/>
    <col min="4" max="4" width="15.140625" customWidth="1"/>
    <col min="5" max="5" width="16" customWidth="1"/>
    <col min="6" max="6" width="19.140625" customWidth="1"/>
  </cols>
  <sheetData>
    <row r="1" spans="1:6" ht="15.75" thickBot="1"/>
    <row r="2" spans="1:6" ht="65.25" customHeight="1">
      <c r="A2" s="83" t="s">
        <v>538</v>
      </c>
      <c r="B2" s="84"/>
      <c r="C2" s="84"/>
      <c r="D2" s="84"/>
      <c r="E2" s="84"/>
      <c r="F2" s="85"/>
    </row>
    <row r="3" spans="1:6">
      <c r="A3" s="46"/>
      <c r="B3" s="47"/>
      <c r="C3" s="47"/>
      <c r="D3" s="47"/>
      <c r="E3" s="47"/>
      <c r="F3" s="48"/>
    </row>
    <row r="4" spans="1:6" ht="78.75">
      <c r="A4" s="49" t="s">
        <v>14</v>
      </c>
      <c r="B4" s="39" t="s">
        <v>525</v>
      </c>
      <c r="C4" s="39" t="s">
        <v>526</v>
      </c>
      <c r="D4" s="40" t="s">
        <v>527</v>
      </c>
      <c r="E4" s="41" t="s">
        <v>528</v>
      </c>
      <c r="F4" s="50" t="s">
        <v>533</v>
      </c>
    </row>
    <row r="5" spans="1:6" ht="16.5">
      <c r="A5" s="49">
        <v>1</v>
      </c>
      <c r="B5" s="42" t="s">
        <v>530</v>
      </c>
      <c r="C5" s="39" t="s">
        <v>534</v>
      </c>
      <c r="D5" s="43">
        <f>SUM('Lista imobile expropriate'!J32,'Lista imobile expropriate'!J46,'Lista imobile expropriate'!J110,'Lista imobile expropriate'!J128,'Lista imobile expropriate'!J147)</f>
        <v>98608</v>
      </c>
      <c r="E5" s="45"/>
      <c r="F5" s="51">
        <f>SUM('Lista imobile expropriate'!K32,'Lista imobile expropriate'!K46,'Lista imobile expropriate'!K110,'Lista imobile expropriate'!K128,'Lista imobile expropriate'!K147)</f>
        <v>96340.016000000003</v>
      </c>
    </row>
    <row r="6" spans="1:6" ht="16.5">
      <c r="A6" s="49">
        <v>2</v>
      </c>
      <c r="B6" s="42" t="s">
        <v>531</v>
      </c>
      <c r="C6" s="39" t="s">
        <v>535</v>
      </c>
      <c r="D6" s="43">
        <f>SUM('Lista imobile expropriate'!J49,'Lista imobile expropriate'!J55,'Lista imobile expropriate'!J58,'Lista imobile expropriate'!J62,'Lista imobile expropriate'!J65,'Lista imobile expropriate'!J70,'Lista imobile expropriate'!J74)</f>
        <v>76215</v>
      </c>
      <c r="E6" s="45"/>
      <c r="F6" s="51">
        <f>SUM('Lista imobile expropriate'!K49,'Lista imobile expropriate'!K55,'Lista imobile expropriate'!K58,'Lista imobile expropriate'!K62,'Lista imobile expropriate'!K65,'Lista imobile expropriate'!K70,'Lista imobile expropriate'!K74)</f>
        <v>159571.34550000002</v>
      </c>
    </row>
    <row r="7" spans="1:6" ht="16.5">
      <c r="A7" s="49">
        <v>3</v>
      </c>
      <c r="B7" s="42" t="s">
        <v>532</v>
      </c>
      <c r="C7" s="39" t="s">
        <v>536</v>
      </c>
      <c r="D7" s="43">
        <f>SUM('Lista imobile expropriate'!J175,'Lista imobile expropriate'!J185,'Lista imobile expropriate'!J188,'Lista imobile expropriate'!J197,'Lista imobile expropriate'!J204,'Lista imobile expropriate'!J215,'Lista imobile expropriate'!J250,'Lista imobile expropriate'!J269,'Lista imobile expropriate'!J273,'Lista imobile expropriate'!J302)</f>
        <v>95035</v>
      </c>
      <c r="E7" s="45"/>
      <c r="F7" s="51">
        <f>SUM('Lista imobile expropriate'!K175,'Lista imobile expropriate'!K185,'Lista imobile expropriate'!K188,'Lista imobile expropriate'!K197,'Lista imobile expropriate'!K204,'Lista imobile expropriate'!K215,'Lista imobile expropriate'!K250,'Lista imobile expropriate'!K269,'Lista imobile expropriate'!K273,'Lista imobile expropriate'!K302)</f>
        <v>185096.38750000001</v>
      </c>
    </row>
    <row r="8" spans="1:6" ht="16.5" customHeight="1" thickBot="1">
      <c r="A8" s="52"/>
      <c r="B8" s="53" t="s">
        <v>529</v>
      </c>
      <c r="C8" s="53"/>
      <c r="D8" s="54">
        <f>SUM(D5:D7)</f>
        <v>269858</v>
      </c>
      <c r="E8" s="55"/>
      <c r="F8" s="56">
        <f>SUM(F5:F7)</f>
        <v>441007.74900000007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Lista imobile expropriate</vt:lpstr>
      <vt:lpstr>Situatie pe UAT -uri</vt:lpstr>
      <vt:lpstr>Sheet3</vt:lpstr>
      <vt:lpstr>'Lista imobile expropriate'!Print_Area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Danutza</dc:creator>
  <cp:lastModifiedBy>MEDIU</cp:lastModifiedBy>
  <cp:lastPrinted>2018-04-20T12:30:59Z</cp:lastPrinted>
  <dcterms:created xsi:type="dcterms:W3CDTF">2013-10-18T14:32:20Z</dcterms:created>
  <dcterms:modified xsi:type="dcterms:W3CDTF">2018-05-07T12:56:13Z</dcterms:modified>
</cp:coreProperties>
</file>