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925"/>
  </bookViews>
  <sheets>
    <sheet name="Sheet1" sheetId="1" r:id="rId1"/>
    <sheet name="Verific valoare la euro pe ha" sheetId="2" r:id="rId2"/>
    <sheet name="Sheet3" sheetId="3" r:id="rId3"/>
  </sheets>
  <definedNames>
    <definedName name="_xlnm.Print_Area" localSheetId="0">Sheet1!$A$1:$K$424</definedName>
  </definedNames>
  <calcPr calcId="124519"/>
</workbook>
</file>

<file path=xl/calcChain.xml><?xml version="1.0" encoding="utf-8"?>
<calcChain xmlns="http://schemas.openxmlformats.org/spreadsheetml/2006/main">
  <c r="M19" i="2"/>
  <c r="M21"/>
  <c r="M22"/>
  <c r="M24"/>
  <c r="M25"/>
  <c r="M26"/>
  <c r="M27"/>
  <c r="M28"/>
  <c r="M29"/>
  <c r="M31"/>
  <c r="M32"/>
  <c r="M34"/>
  <c r="M35"/>
  <c r="M36"/>
  <c r="M37"/>
  <c r="M38"/>
  <c r="M39"/>
  <c r="M40"/>
  <c r="M41"/>
  <c r="M42"/>
  <c r="M43"/>
  <c r="M45"/>
  <c r="M46"/>
  <c r="M47"/>
  <c r="M48"/>
  <c r="M49"/>
  <c r="M51"/>
  <c r="M52"/>
  <c r="M53"/>
  <c r="M54"/>
  <c r="M56"/>
  <c r="M57"/>
  <c r="M58"/>
  <c r="M59"/>
  <c r="M60"/>
  <c r="M61"/>
  <c r="M63"/>
  <c r="M64"/>
  <c r="M65"/>
  <c r="M66"/>
  <c r="M68"/>
  <c r="M69"/>
  <c r="M70"/>
  <c r="M71"/>
  <c r="M72"/>
  <c r="M74"/>
  <c r="M75"/>
  <c r="M77"/>
  <c r="M78"/>
  <c r="M80"/>
  <c r="M81"/>
  <c r="M82"/>
  <c r="M83"/>
  <c r="M85"/>
  <c r="M86"/>
  <c r="M87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8"/>
  <c r="M139"/>
  <c r="M140"/>
  <c r="M141"/>
  <c r="M143"/>
  <c r="M144"/>
  <c r="M145"/>
  <c r="M146"/>
  <c r="M147"/>
  <c r="M148"/>
  <c r="M149"/>
  <c r="M150"/>
  <c r="M151"/>
  <c r="M152"/>
  <c r="M153"/>
  <c r="M154"/>
  <c r="M155"/>
  <c r="M156"/>
  <c r="M157"/>
  <c r="M158"/>
  <c r="M160"/>
  <c r="M161"/>
  <c r="M162"/>
  <c r="M164"/>
  <c r="M165"/>
  <c r="M166"/>
  <c r="M167"/>
  <c r="M168"/>
  <c r="M170"/>
  <c r="M171"/>
  <c r="M172"/>
  <c r="M174"/>
  <c r="M175"/>
  <c r="M177"/>
  <c r="M178"/>
  <c r="M179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5"/>
  <c r="M206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7"/>
  <c r="M228"/>
  <c r="M229"/>
  <c r="M231"/>
  <c r="M232"/>
  <c r="M233"/>
  <c r="M234"/>
  <c r="M235"/>
  <c r="M237"/>
  <c r="M238"/>
  <c r="M240"/>
  <c r="M241"/>
  <c r="M242"/>
  <c r="M244"/>
  <c r="M245"/>
  <c r="M246"/>
  <c r="M248"/>
  <c r="M249"/>
  <c r="M250"/>
  <c r="M251"/>
  <c r="M252"/>
  <c r="M253"/>
  <c r="M18"/>
  <c r="K253" l="1"/>
  <c r="J253"/>
  <c r="K246"/>
  <c r="J246"/>
  <c r="K242"/>
  <c r="J242"/>
  <c r="K238"/>
  <c r="J238"/>
  <c r="K235"/>
  <c r="J235"/>
  <c r="K229"/>
  <c r="J229"/>
  <c r="K225"/>
  <c r="J225"/>
  <c r="K206"/>
  <c r="J206"/>
  <c r="K203"/>
  <c r="J203"/>
  <c r="K179"/>
  <c r="J179"/>
  <c r="J175"/>
  <c r="K172"/>
  <c r="J172"/>
  <c r="K168"/>
  <c r="J168"/>
  <c r="K162"/>
  <c r="K254" s="1"/>
  <c r="J162"/>
  <c r="J158"/>
  <c r="J141"/>
  <c r="J136"/>
  <c r="J114"/>
  <c r="J87"/>
  <c r="J83"/>
  <c r="J78"/>
  <c r="J75"/>
  <c r="J72"/>
  <c r="J66"/>
  <c r="J61"/>
  <c r="J54"/>
  <c r="J49"/>
  <c r="J43"/>
  <c r="J32"/>
  <c r="J29"/>
  <c r="J22"/>
  <c r="J19"/>
  <c r="J254" s="1"/>
  <c r="K253" i="1" l="1"/>
  <c r="J253"/>
  <c r="K246"/>
  <c r="J246"/>
  <c r="K242"/>
  <c r="J242"/>
  <c r="K238"/>
  <c r="J238"/>
  <c r="K235"/>
  <c r="J235"/>
  <c r="K229"/>
  <c r="J229"/>
  <c r="K225"/>
  <c r="J225"/>
  <c r="K206"/>
  <c r="J206"/>
  <c r="K203"/>
  <c r="J203"/>
  <c r="J87"/>
  <c r="K179" l="1"/>
  <c r="J179"/>
  <c r="J175"/>
  <c r="K172"/>
  <c r="J172"/>
  <c r="K168"/>
  <c r="J168"/>
  <c r="K162"/>
  <c r="K254" s="1"/>
  <c r="J162"/>
  <c r="J158"/>
  <c r="J141"/>
  <c r="J136"/>
  <c r="J114" l="1"/>
  <c r="J83" l="1"/>
  <c r="J78"/>
  <c r="J75"/>
  <c r="J72"/>
  <c r="J66"/>
  <c r="J61" l="1"/>
  <c r="J54"/>
  <c r="J49"/>
  <c r="J43"/>
  <c r="J32"/>
  <c r="J29"/>
  <c r="J22"/>
  <c r="J19"/>
  <c r="J254" l="1"/>
</calcChain>
</file>

<file path=xl/sharedStrings.xml><?xml version="1.0" encoding="utf-8"?>
<sst xmlns="http://schemas.openxmlformats.org/spreadsheetml/2006/main" count="2267" uniqueCount="358">
  <si>
    <t>Categoria de folosință</t>
  </si>
  <si>
    <t>Nr. cadastral/ Nr. carte funciară</t>
  </si>
  <si>
    <t>Poziția față de localitate</t>
  </si>
  <si>
    <t>Județ</t>
  </si>
  <si>
    <t>Unitatea administrativ-teritorială</t>
  </si>
  <si>
    <t>Tarla/ Parcelă</t>
  </si>
  <si>
    <t>Numele și prenumele proprietarului/deținătorului terenului</t>
  </si>
  <si>
    <t>extravilan</t>
  </si>
  <si>
    <t>TOTAL</t>
  </si>
  <si>
    <t>-</t>
  </si>
  <si>
    <t>SC SOHNER PLASTIC SRL</t>
  </si>
  <si>
    <t>Nr. crt.</t>
  </si>
  <si>
    <t>Număr parcelă ce se expropriază</t>
  </si>
  <si>
    <t>Suprafață de expropriat (mp.)</t>
  </si>
  <si>
    <t>Valoarea suprafețelor care vor fi expropriate, conform Legii nr. 255/2010                                         (lei)</t>
  </si>
  <si>
    <t>Tronsonul 116+070 - 116+148, UAT Perișoru, Județul Călărași</t>
  </si>
  <si>
    <t>CALARASI</t>
  </si>
  <si>
    <t>PERISORU</t>
  </si>
  <si>
    <t>Vasile Mihai Costin , Vasile Marinela</t>
  </si>
  <si>
    <t>A-Arabil</t>
  </si>
  <si>
    <t>T 114/4, P8</t>
  </si>
  <si>
    <t>Tronsonul 118+212 - 118+526, UAT Perișoru, Județul Călărași</t>
  </si>
  <si>
    <t xml:space="preserve">Benga  Vasilica, Gurau  Janeta Petronela , Opris Dumitru     </t>
  </si>
  <si>
    <t>T 167/1,P1</t>
  </si>
  <si>
    <t>Tronsonul 118+528 - 119+343, UAT Perișoru, Județul Călărași</t>
  </si>
  <si>
    <t>SC Ilya Agro SRL</t>
  </si>
  <si>
    <t>T 167/2/1, P7/1</t>
  </si>
  <si>
    <t>T 167/2/1, P7/2</t>
  </si>
  <si>
    <t>Selea Stan</t>
  </si>
  <si>
    <t xml:space="preserve">Budileanu Dio-Cezar, Balanescu Lidia, Budileanu Elena, Budileanu Octavian Tiberiu </t>
  </si>
  <si>
    <t>213/5/2</t>
  </si>
  <si>
    <t>T 167/2, P12</t>
  </si>
  <si>
    <t>Tronsonul 119+477 - 119+600, UAT Perișoru, Județul Călărași</t>
  </si>
  <si>
    <t xml:space="preserve">Carpen N. Nicolae  </t>
  </si>
  <si>
    <t>182/1,182/2,182/3</t>
  </si>
  <si>
    <t>T 166/1 P1</t>
  </si>
  <si>
    <t>Tronsonul 119+700 - 120+628, UAT Perișoru, Județul Călărași</t>
  </si>
  <si>
    <t>Carpen N. Nicolae</t>
  </si>
  <si>
    <t>182/1,182/2, 182/3</t>
  </si>
  <si>
    <t>T 166/1, P 1</t>
  </si>
  <si>
    <t xml:space="preserve">Carpen  N.  Gheorghe  </t>
  </si>
  <si>
    <t>T 166/1, P 2</t>
  </si>
  <si>
    <t xml:space="preserve">Soare   Alexandra  </t>
  </si>
  <si>
    <t>T 166/1, P 3</t>
  </si>
  <si>
    <t xml:space="preserve">Linea  Emil, Albu Stefania, Nanu Ana </t>
  </si>
  <si>
    <t>T 166/1, P 4</t>
  </si>
  <si>
    <t xml:space="preserve">Radu Argentina, Tache Constantin, Ploiesteanu Afroda, Tache Iustin, Tache Maria          </t>
  </si>
  <si>
    <t>T 166/1, P 5</t>
  </si>
  <si>
    <t xml:space="preserve">Petculescu Vasile  </t>
  </si>
  <si>
    <t>T 166/1, P 6</t>
  </si>
  <si>
    <t>Rosu Mircea, Rosu Dragos, Rosu Loredana</t>
  </si>
  <si>
    <t>T 166/1, P 7</t>
  </si>
  <si>
    <t xml:space="preserve">Negruvoda Pavel  </t>
  </si>
  <si>
    <t>205/3</t>
  </si>
  <si>
    <t>T 166/1, P7</t>
  </si>
  <si>
    <t xml:space="preserve">Ipate Nicolae  </t>
  </si>
  <si>
    <t>T 166/1, P8</t>
  </si>
  <si>
    <t xml:space="preserve">Bucur Corneliu-Ilie, Bucur Gheorghe, Bucur Dumitru-Marian     </t>
  </si>
  <si>
    <t>T 166/1, P9</t>
  </si>
  <si>
    <t>Stanescu Adrian, Stanescu Laurentia, Stanescu Dorina</t>
  </si>
  <si>
    <t>T 166/1, P10</t>
  </si>
  <si>
    <t>Tronsonul 120+979 - 121+990, UAT Perișoru, Județul Călărași</t>
  </si>
  <si>
    <t>Tronsonul 120+636 - 120+970, UAT Perișoru, Județul Călărași</t>
  </si>
  <si>
    <t xml:space="preserve">Stanescu Adrian, Stanescu Laurentia, Stanescu Dorina     </t>
  </si>
  <si>
    <t>Teren la dispozita Comisiei Locale de Fond Funciar</t>
  </si>
  <si>
    <t>T 166/1, P11</t>
  </si>
  <si>
    <t xml:space="preserve">Universitatea  de stiinte agronomice si medicina veterinara </t>
  </si>
  <si>
    <t>T 154, P646/1</t>
  </si>
  <si>
    <t>Tronsonul 122+078 - 122+270, UAT Perișoru, Județul Călărași</t>
  </si>
  <si>
    <t xml:space="preserve">Moraru Gheorghe, Moraru Olga  </t>
  </si>
  <si>
    <t>T 155, P1</t>
  </si>
  <si>
    <t>Bica Marin</t>
  </si>
  <si>
    <t>T 155, P2</t>
  </si>
  <si>
    <t>T 155, P3</t>
  </si>
  <si>
    <t xml:space="preserve">Ilie Alexandru  </t>
  </si>
  <si>
    <t>T 155, P4</t>
  </si>
  <si>
    <t>T 155, P5</t>
  </si>
  <si>
    <t>T 155, P6</t>
  </si>
  <si>
    <t xml:space="preserve">Luncasu  V.  Ion  </t>
  </si>
  <si>
    <t>T 155, P7</t>
  </si>
  <si>
    <t>Tronsonul 122+448 - 122+944, UAT Perișoru, Județul Călărași</t>
  </si>
  <si>
    <t>Tronsonul 122+390 - 122+439, UAT Perișoru, Județul Călărași</t>
  </si>
  <si>
    <t xml:space="preserve">Stanciu Gheorghe  </t>
  </si>
  <si>
    <t>T 155 P 6</t>
  </si>
  <si>
    <t xml:space="preserve">Luncasu V. Ion  </t>
  </si>
  <si>
    <t>T 155 P 7</t>
  </si>
  <si>
    <t>Stoica Ioan, Stoica Mihaela Adina</t>
  </si>
  <si>
    <t>T 155 P 8</t>
  </si>
  <si>
    <t>Georgescu Mihaela Gina</t>
  </si>
  <si>
    <t>T 155 P 9</t>
  </si>
  <si>
    <t>Tronsonul 123+025 - 123+216, UAT Perișoru, Județul Călărași</t>
  </si>
  <si>
    <t xml:space="preserve">Calineanu Petra  </t>
  </si>
  <si>
    <t>T 159/2 P 1</t>
  </si>
  <si>
    <t>Tronsonul 123+232 - 124+049, UAT Perișoru, Județul Călărași</t>
  </si>
  <si>
    <t xml:space="preserve">Bugheci Doina Constanta  </t>
  </si>
  <si>
    <t>T 158/1, P3</t>
  </si>
  <si>
    <t>Tronsonul 124+056 - 124+387, UAT Perișoru, Județul Călărași</t>
  </si>
  <si>
    <t>Bugheci Doina Constanta</t>
  </si>
  <si>
    <t xml:space="preserve">Vladu Maria, Pandea Maria, Marin  Viorica, Pandea Elena , Berciu Constanta, Pandea Gheorghe       </t>
  </si>
  <si>
    <t>T 158/1, P2</t>
  </si>
  <si>
    <t>Pandea Maria</t>
  </si>
  <si>
    <t>T 158/1, P1</t>
  </si>
  <si>
    <t>BORCEA</t>
  </si>
  <si>
    <t>Ilie Nicu</t>
  </si>
  <si>
    <t>T34/1 , P1</t>
  </si>
  <si>
    <t>Teren la dispozitia Comisiei Locale de Fond Funciar</t>
  </si>
  <si>
    <t>T34/1 , P1/1</t>
  </si>
  <si>
    <t>Coicea Gheorghe</t>
  </si>
  <si>
    <t>T34/2 , P1</t>
  </si>
  <si>
    <t>Simedrea Gheorghe</t>
  </si>
  <si>
    <t>T33 , P19</t>
  </si>
  <si>
    <t>Serban Ion, Serban Nicolae, Serban Stan, Serban Stefan</t>
  </si>
  <si>
    <t>T33 , P18</t>
  </si>
  <si>
    <t>Societatea AGROFULVIA SRL</t>
  </si>
  <si>
    <t>T33 , P17</t>
  </si>
  <si>
    <t>Dane Maria, Gaina Natalia, Iancu Dumitru, Olteanu Floarea, Oprea Mioara, Popescu Calina, Toader Zinca</t>
  </si>
  <si>
    <t>T33 , P16</t>
  </si>
  <si>
    <t>SC APOLLO PROPERTIES SRL</t>
  </si>
  <si>
    <t>T33 , P15</t>
  </si>
  <si>
    <t>T33 , P14</t>
  </si>
  <si>
    <t>Iorga Tudor, Barbu Marioara, Iorga Tudor, Iorga Nastaca, Necula Lliliana, Vlad Mariana,  Bratianu Adriana, Raicu Nela</t>
  </si>
  <si>
    <t>T33 , P13</t>
  </si>
  <si>
    <t>Apolozan Elena</t>
  </si>
  <si>
    <t>T33 , P12</t>
  </si>
  <si>
    <t>Apolozan Elena, Chirchiboi Tudor</t>
  </si>
  <si>
    <t>T33 , P11</t>
  </si>
  <si>
    <t>T33 , P10/1</t>
  </si>
  <si>
    <t>T33 , P10/2</t>
  </si>
  <si>
    <t>T33 , P10/3</t>
  </si>
  <si>
    <t xml:space="preserve">Panait Chiva, Panait Constantin, Panait Dumitru, Panait Ion, Panait Maria, Panait Rada, Panait Tudora </t>
  </si>
  <si>
    <t>T33 , P10</t>
  </si>
  <si>
    <t>Iancu Stana, Moraru Marin, Moraru Niculina, Popescu Gica</t>
  </si>
  <si>
    <t>T33 , P9</t>
  </si>
  <si>
    <t>Saghin Constantin</t>
  </si>
  <si>
    <t>T33 , P8</t>
  </si>
  <si>
    <t>SC AGROSERV BORCEA SRL</t>
  </si>
  <si>
    <t>T33 , P7</t>
  </si>
  <si>
    <t>Iancu Aurel, Iancu Constantin, Iancu Neculai</t>
  </si>
  <si>
    <t>T33 ,  P6</t>
  </si>
  <si>
    <t>Iancu Stana</t>
  </si>
  <si>
    <t>T33 ,  P5</t>
  </si>
  <si>
    <t>Chirea Lenuta, Chirea Stan, Chirea Gheorghe, Chirea Niculina, Petcu Victoria</t>
  </si>
  <si>
    <t>T33 ,  P4</t>
  </si>
  <si>
    <t>Apolozan Gheorghe</t>
  </si>
  <si>
    <t>T33 ,  P3</t>
  </si>
  <si>
    <t>Barbu Gheorghe</t>
  </si>
  <si>
    <t>T33 ,  P2</t>
  </si>
  <si>
    <t>Barbu Gheorghe, Barbu Marian, Barbu Nicolae, Barbu Zaharia, Barbu Petre, Barbu Nicolae</t>
  </si>
  <si>
    <t>T33 , P1</t>
  </si>
  <si>
    <t>Tronsonul 124+740 - 125+539 , UAT Borcea, Județul Călărași</t>
  </si>
  <si>
    <t>Neidentificat</t>
  </si>
  <si>
    <t>T33/1</t>
  </si>
  <si>
    <t>Societatea AGROSERV BORCEA SRL</t>
  </si>
  <si>
    <t>T33/1 , P17</t>
  </si>
  <si>
    <t>Borcea Ion</t>
  </si>
  <si>
    <t>T33/1 , P16</t>
  </si>
  <si>
    <t>Iancu Nicolae</t>
  </si>
  <si>
    <t>T33/1 , P15</t>
  </si>
  <si>
    <t>T33/1 , P14</t>
  </si>
  <si>
    <t>T33/1 , P13</t>
  </si>
  <si>
    <t>Gutu Silvia, Postole Maria, Turlui Tudor, Bolea Lorica Margareta</t>
  </si>
  <si>
    <t>Dumitru Constantin, Dumitru Gheorghe, Dumitru Nicolae, Dumitru Leon</t>
  </si>
  <si>
    <t>T33/1 , P12</t>
  </si>
  <si>
    <t>Vasile Eugen, Vasile Gheorghe, Vasile Vasile</t>
  </si>
  <si>
    <t>T33/1 , P11</t>
  </si>
  <si>
    <t>Necula Mihaica</t>
  </si>
  <si>
    <t>T33/1 , P10</t>
  </si>
  <si>
    <t>Bratu Dobre, Bratu Ionita, Ilie Maria, Iordan Floarea</t>
  </si>
  <si>
    <t>T33/1 , P9</t>
  </si>
  <si>
    <t>Iancu Ion</t>
  </si>
  <si>
    <t>T33/1 , P8</t>
  </si>
  <si>
    <t>T33/1 , P7</t>
  </si>
  <si>
    <t>T33/1 , P6</t>
  </si>
  <si>
    <t>Ene Maria, Ionescu Elena, Mitea Lucretia</t>
  </si>
  <si>
    <t>T33/1 , P5</t>
  </si>
  <si>
    <t>Ene Ionel, Ene Stanca</t>
  </si>
  <si>
    <t>T33/1 , P4</t>
  </si>
  <si>
    <t>Cocoru Marin, Cocoru Neculai, Stroe Sanda, Vasile Costica</t>
  </si>
  <si>
    <t>T33/1 , P3</t>
  </si>
  <si>
    <t>Vasile Elena</t>
  </si>
  <si>
    <t>429, 426</t>
  </si>
  <si>
    <t>T33/1 , P2</t>
  </si>
  <si>
    <t>Manole Nicolae</t>
  </si>
  <si>
    <t>T33/1 , P1</t>
  </si>
  <si>
    <t>Tronsonul 125+544 - 126+386, UAT Borcea, Județul Călărași</t>
  </si>
  <si>
    <t>Tronsonul 126+440 - 126+630, UAT Borcea, Județul Călărași</t>
  </si>
  <si>
    <t>Alecu Mariana, Enache Onelia, Gogea Floarea</t>
  </si>
  <si>
    <t>T 33/2 , P13</t>
  </si>
  <si>
    <t>SOCIETATEA COMERCIALA APOLLO PROPERTIES SRL</t>
  </si>
  <si>
    <t>T 33/2 , P12</t>
  </si>
  <si>
    <t>Dumitru Maria, Neagu Gheorghe, Neagu Ion, Neagu Tache</t>
  </si>
  <si>
    <t>T 33/2 , P11</t>
  </si>
  <si>
    <t>Tronsonul 126+730 - 127+762, UAT Borcea, Județul Călărași</t>
  </si>
  <si>
    <t xml:space="preserve">T 33/2, P14 </t>
  </si>
  <si>
    <t>Marica Florica, Nedelcu Constanta, Dinu Elena, Toader Gila,Alexandru Nicolae, Petrescu Maria</t>
  </si>
  <si>
    <t>T 33/2 , P10</t>
  </si>
  <si>
    <t>T 33/2 , P10/1</t>
  </si>
  <si>
    <t>T 1/4 , P11</t>
  </si>
  <si>
    <t>Fronescu Niculina, Iacob Elena, Iacob Ion, Iacob Sanda, Iacob Tudorache</t>
  </si>
  <si>
    <t>T 1/4 , P10</t>
  </si>
  <si>
    <t>Tiganus Neculai</t>
  </si>
  <si>
    <t>T 1/4 , P9</t>
  </si>
  <si>
    <t>Tiganus Ion</t>
  </si>
  <si>
    <t>T 1/4 , P8</t>
  </si>
  <si>
    <t>David Daniel</t>
  </si>
  <si>
    <t>T 1/4 , P7</t>
  </si>
  <si>
    <t>Stefan Marina, Tache Dumitru, Tache Gheorghe, Tache Ioana, Tache Nicolae, Ursu Ion</t>
  </si>
  <si>
    <t>T 1/4 , P6</t>
  </si>
  <si>
    <t>SOCIETATEA CRISMETAL SRL</t>
  </si>
  <si>
    <t>T 1/4 , P5</t>
  </si>
  <si>
    <t>Sotir Petre</t>
  </si>
  <si>
    <t>T 1/4 , P4</t>
  </si>
  <si>
    <t>Sotir Vasile</t>
  </si>
  <si>
    <t>T 1/4 , P3</t>
  </si>
  <si>
    <t>Magadas Maria</t>
  </si>
  <si>
    <t>T 1/4 , P2</t>
  </si>
  <si>
    <t>Magadas Tanase, Magadas Ion, Stoian Maria, Magadas Ion</t>
  </si>
  <si>
    <t>T 1/4 , P1</t>
  </si>
  <si>
    <t>T 1/4 , P1/1</t>
  </si>
  <si>
    <t>Tronsonul 127+788 - 127+810, UAT Borcea, Județul Călărași</t>
  </si>
  <si>
    <t>Magadas Tanase, Magadas Ion, Stoian Maria</t>
  </si>
  <si>
    <t>T 1/3 , P20</t>
  </si>
  <si>
    <t>T 1/3 , P19</t>
  </si>
  <si>
    <t>Tronsonul 127+820 - 128+032, UAT Borcea, Județul Călărași</t>
  </si>
  <si>
    <t>Manea Nicolae</t>
  </si>
  <si>
    <t>T1 , P2</t>
  </si>
  <si>
    <t>Manea Neculai</t>
  </si>
  <si>
    <t>926/2</t>
  </si>
  <si>
    <t>T1 , P1</t>
  </si>
  <si>
    <t>Tronsonul 128+093 - 128+290, UAT Borcea, Județul Călărași</t>
  </si>
  <si>
    <t>Stan Tudor</t>
  </si>
  <si>
    <t>T 24/1 , P33</t>
  </si>
  <si>
    <t>Moroianu Maria, Moroianu Vasile</t>
  </si>
  <si>
    <t>T 24/1 , P33/2</t>
  </si>
  <si>
    <t>Tronsonul 128+390 - 128+827, UAT Borcea, Județul Călărași</t>
  </si>
  <si>
    <t>Panait Ion</t>
  </si>
  <si>
    <t xml:space="preserve">T 24/2, P31 </t>
  </si>
  <si>
    <t>Tronsonul 128+840 - 129+283, UAT Borcea, Județul Călărași</t>
  </si>
  <si>
    <t>T 24/3, P43</t>
  </si>
  <si>
    <t>Tronsonul 129+289 - 129+728, UAT Borcea, Județul Călărași</t>
  </si>
  <si>
    <t>Tronsonul 124+392 - 124+726, UAT Perișoru, Județul Călărași</t>
  </si>
  <si>
    <t>STEFAN CEL MARE</t>
  </si>
  <si>
    <t>Stinga Anica</t>
  </si>
  <si>
    <t>A</t>
  </si>
  <si>
    <t>T 34/2, P 15</t>
  </si>
  <si>
    <t>T 34/2</t>
  </si>
  <si>
    <t>Constandache(Costandache) Tudorache</t>
  </si>
  <si>
    <t>T 24/3/2/2, P1</t>
  </si>
  <si>
    <t xml:space="preserve">T 24/3/2/2, P2      Lot 1 </t>
  </si>
  <si>
    <t>Constandache Dan</t>
  </si>
  <si>
    <t xml:space="preserve">T 24/3/2/2, P2      Lot 2 </t>
  </si>
  <si>
    <t>Alexandru Aurelia-Cora, Anoaica Despina, Arionescu Orania</t>
  </si>
  <si>
    <t>T 24/3/2/2, P3</t>
  </si>
  <si>
    <t>Stoian Ion</t>
  </si>
  <si>
    <t>T 24/3/2/2, P4</t>
  </si>
  <si>
    <t>Stoian Ion, Stoian Gheorghe, Stoian Nita</t>
  </si>
  <si>
    <t>T 24/3/2/2, P5</t>
  </si>
  <si>
    <t>T 24/3/2/2, P6</t>
  </si>
  <si>
    <t>SOCIETATEA GREEN TREE SRL</t>
  </si>
  <si>
    <t>T 24/3/2/2, P7</t>
  </si>
  <si>
    <t>Iancu Dobre</t>
  </si>
  <si>
    <t>T 24/3/2/2, P8</t>
  </si>
  <si>
    <t>T 24/3/2/2, P9</t>
  </si>
  <si>
    <t>Iancu Tudor, Iancu Marin, Iancu Stoiana</t>
  </si>
  <si>
    <t>T 24/3/2/2, P10</t>
  </si>
  <si>
    <t>T 24/3/2/2, P11</t>
  </si>
  <si>
    <t>T 24/3/2/2, P12</t>
  </si>
  <si>
    <t>T 24/3/2/2, P13</t>
  </si>
  <si>
    <t>Turlui T. Tudorache</t>
  </si>
  <si>
    <t>T 24/3/2/2, P14</t>
  </si>
  <si>
    <t>Banu Ion</t>
  </si>
  <si>
    <t>T 24/3/2/2, P16</t>
  </si>
  <si>
    <t>Petre Gheorghe</t>
  </si>
  <si>
    <t>Petre A. Constantin</t>
  </si>
  <si>
    <t>T 24/3/2/2, P17</t>
  </si>
  <si>
    <t>Dontu Tudora, Steflea Floarea, Marin Ion</t>
  </si>
  <si>
    <t>T 24/3/2/2, P18</t>
  </si>
  <si>
    <t>Ionita Constantin , Ionita Maria</t>
  </si>
  <si>
    <t>T 24/3/2/2, P19</t>
  </si>
  <si>
    <t>Dumitru Nicolae</t>
  </si>
  <si>
    <t>T 24/3/2/2, P20</t>
  </si>
  <si>
    <t>T 24/3/2/2, P21</t>
  </si>
  <si>
    <t>Tronsonul 129+738 - 130+172, UAT Borcea, Județul Călărași</t>
  </si>
  <si>
    <t>Cretu Maria</t>
  </si>
  <si>
    <t>393/3</t>
  </si>
  <si>
    <t>T 24/4, P17</t>
  </si>
  <si>
    <t>Tronsonul 130+185 - 130+629, UAT Borcea, Județul Călărași</t>
  </si>
  <si>
    <t>T 23/1/2,  P1</t>
  </si>
  <si>
    <t>Ursu Ion, Ursu George</t>
  </si>
  <si>
    <t>T 23/1/2,  P2</t>
  </si>
  <si>
    <t>T 23/1/2,  P3</t>
  </si>
  <si>
    <t>Jeca Pauna</t>
  </si>
  <si>
    <t>T 23/1/2,  P4</t>
  </si>
  <si>
    <t>Gheorghe Vasile</t>
  </si>
  <si>
    <t>T 23/1/2,  P5</t>
  </si>
  <si>
    <t>Popescu Maria</t>
  </si>
  <si>
    <t>T 23/1/2,  P6</t>
  </si>
  <si>
    <t>Iosif Ion, Iosif Maria, Iosif Marin</t>
  </si>
  <si>
    <t>T 23/1/2,  P7</t>
  </si>
  <si>
    <t>Frangu Gheorghe</t>
  </si>
  <si>
    <t>T 23/1/2,  P8</t>
  </si>
  <si>
    <t>Frangu Floarea, Leustean Stefan</t>
  </si>
  <si>
    <t>T 23/1/2, P9</t>
  </si>
  <si>
    <t>Sima Maria, Tanase Floarea, Tanase Gheorghe</t>
  </si>
  <si>
    <t>T 23/1/2,  P10</t>
  </si>
  <si>
    <t>Ivan Ionel, Ivan Mioara</t>
  </si>
  <si>
    <t>T 23/1/2,  P11</t>
  </si>
  <si>
    <t>Mitea Marina</t>
  </si>
  <si>
    <t>1095/2</t>
  </si>
  <si>
    <t>T 23/1/2,  P12</t>
  </si>
  <si>
    <t>T 23/1/2,  P13</t>
  </si>
  <si>
    <t>Sima Dobre-Ion</t>
  </si>
  <si>
    <t>T 23/1/2,  P14</t>
  </si>
  <si>
    <t>Catrinescu Petre, Catrinescu Gheorghe</t>
  </si>
  <si>
    <t>T 23/1/2,  P15</t>
  </si>
  <si>
    <t>Terem la dispozitia Comisiei Locale de Fond Funciar</t>
  </si>
  <si>
    <t>T 23/1/2, P16</t>
  </si>
  <si>
    <t>Iordan Ion</t>
  </si>
  <si>
    <t>T 23, P2</t>
  </si>
  <si>
    <t>Tronsonul 130+637 - 131+072, UAT Borcea, Județul Călărași</t>
  </si>
  <si>
    <t>T 22, P26</t>
  </si>
  <si>
    <t>Vasile Sanda, Vasile Marioara, Vasile Marian, Alexandru Stelian</t>
  </si>
  <si>
    <t>T 22, P27</t>
  </si>
  <si>
    <t>Tronsonul 131+098 - 131+442, UAT Borcea, Județul Călărași</t>
  </si>
  <si>
    <t xml:space="preserve">SC APOLLO PROPERTIES SRL </t>
  </si>
  <si>
    <t>T 19, P40</t>
  </si>
  <si>
    <t>Mitu Paula Florentina, Bucur Maria, Radu Olga,  Bucur Ionel, Bucur Mitica</t>
  </si>
  <si>
    <t>T 19, P39</t>
  </si>
  <si>
    <t>Avram George, Ilie Constanta, Mitu Vasile</t>
  </si>
  <si>
    <t>T 19, P38</t>
  </si>
  <si>
    <t>Tronsonul 131+500 - 131+565, UAT Borcea, Județul Călărași</t>
  </si>
  <si>
    <t>Catrinescu Maria</t>
  </si>
  <si>
    <t>T 15, P21</t>
  </si>
  <si>
    <t>Tronsonul 131+573 - 131+700, UAT Borcea, Județul Călărași</t>
  </si>
  <si>
    <t>Catrinescu Ion</t>
  </si>
  <si>
    <t>T 15, P22</t>
  </si>
  <si>
    <t>Tronsonul 131+800 - 131+943, UAT Borcea, Județul Călărași</t>
  </si>
  <si>
    <t>T 15, 22</t>
  </si>
  <si>
    <t>Tudorache Stoiana</t>
  </si>
  <si>
    <t>T 15, 23</t>
  </si>
  <si>
    <t>Tronsonul 132+166 - 132+390, UAT Borcea, Județul Călărași</t>
  </si>
  <si>
    <t>Sotir Lazar</t>
  </si>
  <si>
    <t>T 5/1, P1</t>
  </si>
  <si>
    <t>Panait Radu</t>
  </si>
  <si>
    <t>T 5/1, P2</t>
  </si>
  <si>
    <t>T 5/1, P3</t>
  </si>
  <si>
    <t>T 5/1, P4</t>
  </si>
  <si>
    <t>Teodorescu Ion</t>
  </si>
  <si>
    <t>T 5/1, P5</t>
  </si>
  <si>
    <r>
      <rPr>
        <b/>
        <u/>
        <sz val="13"/>
        <rFont val="Times New Roman"/>
        <family val="1"/>
      </rPr>
      <t>Obiectivul de investiții</t>
    </r>
    <r>
      <rPr>
        <sz val="13"/>
        <rFont val="Times New Roman"/>
        <family val="1"/>
      </rPr>
      <t xml:space="preserve">: Perdele forestiere de protecție a Autostrăzii A2, Județul Călărași, pozițiile km: 116+070 – 119+600; 119+700 – 122+270; 122+390 – 126+630; 126+730 – 128+290; 128+390 – 131+700; 131+800 – 132+390.  </t>
    </r>
  </si>
  <si>
    <t>TOTAL GENERAL</t>
  </si>
  <si>
    <t>Anexa nr. 2</t>
  </si>
  <si>
    <t xml:space="preserve">Lista cuprinzând imobilele proprietate privată supuse exproprierii, situate pe raza localităților Perișoru, Ștefan cel Mare și Borcea, județul Călărași, proprietarii sau deținătorii acestora, precum și sumele individuale aferente despăgubirilor </t>
  </si>
  <si>
    <r>
      <t>*</t>
    </r>
    <r>
      <rPr>
        <sz val="10"/>
        <color rgb="FF444444"/>
        <rFont val="Calibri"/>
        <family val="2"/>
        <charset val="238"/>
        <scheme val="minor"/>
      </rPr>
      <t> Pentru pozițiile în care se regăsește mențiunea "Teren la dispoziția Comisiei Locale de Fond Funciar", astfel cum reiese din evidențele unităților administrativ-teritoriale, numele proprietarului/deținătorului va fi identificat ulterior, după punerea în posesie, în vederea completării documentațiilor necesare pentru punerea în aplicare a măsurilor de expropriere, în condițiile legii.</t>
    </r>
  </si>
  <si>
    <t>Valoarea justă a despăgubirilor terenului, conform Legii nr. 255/2010                                        (lei)</t>
  </si>
  <si>
    <t>Valoare Euro/hectar</t>
  </si>
  <si>
    <r>
      <t>*</t>
    </r>
    <r>
      <rPr>
        <b/>
        <sz val="10"/>
        <color rgb="FF444444"/>
        <rFont val="Calibri"/>
        <family val="2"/>
        <charset val="238"/>
        <scheme val="minor"/>
      </rPr>
      <t> Pentru pozițiile în care se regăsește mențiunea "Teren la dispoziția Comisiei Locale de Fond Funciar", astfel cum reiese din evidențele unităților administrativ-teritoriale, numele proprietarului/deținătorului va fi identificat ulterior, după punerea în posesie, în vederea completării documentațiilor necesare pentru punerea în aplicare a măsurilor de expropriere, în condițiile legii.</t>
    </r>
  </si>
  <si>
    <t xml:space="preserve">Număr parcelă în planul de situație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</si>
</sst>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0"/>
      <color rgb="FF222222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b/>
      <sz val="10"/>
      <color rgb="FF44444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4" fontId="14" fillId="3" borderId="28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4" fontId="17" fillId="3" borderId="13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5" fillId="3" borderId="15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 wrapText="1"/>
    </xf>
    <xf numFmtId="4" fontId="9" fillId="2" borderId="28" xfId="0" applyNumberFormat="1" applyFont="1" applyFill="1" applyBorder="1" applyAlignment="1">
      <alignment horizontal="center" vertical="center" wrapText="1"/>
    </xf>
    <xf numFmtId="4" fontId="15" fillId="3" borderId="28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4" fontId="14" fillId="0" borderId="7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4" fontId="15" fillId="0" borderId="7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justify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9" fillId="2" borderId="27" xfId="0" applyNumberFormat="1" applyFont="1" applyFill="1" applyBorder="1" applyAlignment="1">
      <alignment horizontal="center" vertical="center" wrapText="1"/>
    </xf>
    <xf numFmtId="0" fontId="9" fillId="2" borderId="2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6</xdr:row>
      <xdr:rowOff>47624</xdr:rowOff>
    </xdr:from>
    <xdr:to>
      <xdr:col>5</xdr:col>
      <xdr:colOff>23813</xdr:colOff>
      <xdr:row>11</xdr:row>
      <xdr:rowOff>11906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0" y="1952624"/>
          <a:ext cx="3607594" cy="34170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6</xdr:row>
      <xdr:rowOff>66674</xdr:rowOff>
    </xdr:from>
    <xdr:to>
      <xdr:col>4</xdr:col>
      <xdr:colOff>600075</xdr:colOff>
      <xdr:row>11</xdr:row>
      <xdr:rowOff>30956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631" y="2752724"/>
          <a:ext cx="3531394" cy="3393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view="pageBreakPreview" topLeftCell="A16" zoomScaleNormal="80" zoomScaleSheetLayoutView="100" workbookViewId="0">
      <selection activeCell="A20" sqref="A20:K20"/>
    </sheetView>
  </sheetViews>
  <sheetFormatPr defaultRowHeight="15"/>
  <cols>
    <col min="1" max="1" width="4.42578125" style="2" customWidth="1"/>
    <col min="2" max="2" width="19" style="1" customWidth="1"/>
    <col min="3" max="3" width="16.7109375" style="1" customWidth="1"/>
    <col min="4" max="4" width="28.140625" style="1" customWidth="1"/>
    <col min="5" max="5" width="9.5703125" style="1" customWidth="1"/>
    <col min="6" max="6" width="12.7109375" style="1" customWidth="1"/>
    <col min="7" max="7" width="13.5703125" style="1" customWidth="1"/>
    <col min="8" max="8" width="11" style="1" customWidth="1"/>
    <col min="9" max="9" width="15.5703125" style="2" customWidth="1"/>
    <col min="10" max="10" width="13.28515625" style="1" customWidth="1"/>
    <col min="11" max="11" width="20.140625" style="129" customWidth="1"/>
    <col min="12" max="12" width="6" style="1" customWidth="1"/>
    <col min="13" max="16384" width="9.140625" style="1"/>
  </cols>
  <sheetData>
    <row r="1" spans="1:12" ht="20.25" customHeight="1">
      <c r="K1" s="1"/>
    </row>
    <row r="2" spans="1:12" ht="20.25" customHeight="1">
      <c r="J2" s="169" t="s">
        <v>351</v>
      </c>
      <c r="K2" s="169"/>
    </row>
    <row r="3" spans="1:12" ht="20.25" customHeight="1">
      <c r="J3" s="5"/>
      <c r="K3" s="124"/>
    </row>
    <row r="4" spans="1:12" ht="54" customHeight="1">
      <c r="A4" s="170" t="s">
        <v>352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4"/>
    </row>
    <row r="5" spans="1:12" ht="54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4"/>
    </row>
    <row r="6" spans="1:12" ht="42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4"/>
    </row>
    <row r="7" spans="1:12" ht="54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4"/>
    </row>
    <row r="8" spans="1:12" ht="54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4"/>
    </row>
    <row r="9" spans="1:12" ht="54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4"/>
    </row>
    <row r="10" spans="1:12" ht="54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4"/>
    </row>
    <row r="11" spans="1:12" ht="54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4"/>
    </row>
    <row r="12" spans="1:12" ht="54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4"/>
    </row>
    <row r="13" spans="1:12" ht="24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125"/>
      <c r="L13" s="4"/>
    </row>
    <row r="14" spans="1:12" ht="40.5" customHeight="1" thickBot="1">
      <c r="A14" s="159" t="s">
        <v>349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4"/>
    </row>
    <row r="15" spans="1:12" s="6" customFormat="1" ht="85.5" customHeight="1" thickBot="1">
      <c r="A15" s="96" t="s">
        <v>11</v>
      </c>
      <c r="B15" s="97" t="s">
        <v>3</v>
      </c>
      <c r="C15" s="97" t="s">
        <v>4</v>
      </c>
      <c r="D15" s="98" t="s">
        <v>6</v>
      </c>
      <c r="E15" s="98" t="s">
        <v>0</v>
      </c>
      <c r="F15" s="98" t="s">
        <v>1</v>
      </c>
      <c r="G15" s="97" t="s">
        <v>357</v>
      </c>
      <c r="H15" s="97" t="s">
        <v>5</v>
      </c>
      <c r="I15" s="97" t="s">
        <v>2</v>
      </c>
      <c r="J15" s="97" t="s">
        <v>13</v>
      </c>
      <c r="K15" s="126" t="s">
        <v>354</v>
      </c>
    </row>
    <row r="16" spans="1:12" s="3" customFormat="1" ht="14.25" thickBot="1">
      <c r="A16" s="130">
        <v>0</v>
      </c>
      <c r="B16" s="100">
        <v>1</v>
      </c>
      <c r="C16" s="99">
        <v>2</v>
      </c>
      <c r="D16" s="101">
        <v>3</v>
      </c>
      <c r="E16" s="101">
        <v>4</v>
      </c>
      <c r="F16" s="101">
        <v>5</v>
      </c>
      <c r="G16" s="101">
        <v>6</v>
      </c>
      <c r="H16" s="101">
        <v>7</v>
      </c>
      <c r="I16" s="101">
        <v>8</v>
      </c>
      <c r="J16" s="101">
        <v>9</v>
      </c>
      <c r="K16" s="131">
        <v>10</v>
      </c>
    </row>
    <row r="17" spans="1:11" s="3" customFormat="1" ht="18.75" customHeight="1" thickBot="1">
      <c r="A17" s="156" t="s">
        <v>15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8"/>
    </row>
    <row r="18" spans="1:11" s="6" customFormat="1" ht="32.25" customHeight="1" thickBot="1">
      <c r="A18" s="132">
        <v>1</v>
      </c>
      <c r="B18" s="12" t="s">
        <v>16</v>
      </c>
      <c r="C18" s="13" t="s">
        <v>17</v>
      </c>
      <c r="D18" s="102" t="s">
        <v>18</v>
      </c>
      <c r="E18" s="13" t="s">
        <v>19</v>
      </c>
      <c r="F18" s="12">
        <v>23191</v>
      </c>
      <c r="G18" s="13">
        <v>1</v>
      </c>
      <c r="H18" s="16" t="s">
        <v>20</v>
      </c>
      <c r="I18" s="37" t="s">
        <v>7</v>
      </c>
      <c r="J18" s="34">
        <v>2650</v>
      </c>
      <c r="K18" s="133">
        <v>3169.665</v>
      </c>
    </row>
    <row r="19" spans="1:11" s="6" customFormat="1" ht="13.5" thickBot="1">
      <c r="A19" s="134"/>
      <c r="B19" s="103"/>
      <c r="C19" s="103"/>
      <c r="D19" s="103"/>
      <c r="E19" s="103"/>
      <c r="F19" s="103"/>
      <c r="G19" s="103"/>
      <c r="H19" s="115"/>
      <c r="I19" s="110" t="s">
        <v>8</v>
      </c>
      <c r="J19" s="111">
        <f>SUM(J18:J18)</f>
        <v>2650</v>
      </c>
      <c r="K19" s="116">
        <v>3169.665</v>
      </c>
    </row>
    <row r="20" spans="1:11" s="6" customFormat="1" ht="17.25" customHeight="1" thickBot="1">
      <c r="A20" s="156" t="s">
        <v>21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8"/>
    </row>
    <row r="21" spans="1:11" s="6" customFormat="1" ht="43.5" customHeight="1" thickBot="1">
      <c r="A21" s="132">
        <v>1</v>
      </c>
      <c r="B21" s="12" t="s">
        <v>16</v>
      </c>
      <c r="C21" s="13" t="s">
        <v>17</v>
      </c>
      <c r="D21" s="102" t="s">
        <v>22</v>
      </c>
      <c r="E21" s="13" t="s">
        <v>19</v>
      </c>
      <c r="F21" s="13">
        <v>362</v>
      </c>
      <c r="G21" s="13">
        <v>1</v>
      </c>
      <c r="H21" s="16" t="s">
        <v>23</v>
      </c>
      <c r="I21" s="37" t="s">
        <v>7</v>
      </c>
      <c r="J21" s="34">
        <v>9380</v>
      </c>
      <c r="K21" s="133">
        <v>11219.418</v>
      </c>
    </row>
    <row r="22" spans="1:11" s="6" customFormat="1" ht="21" customHeight="1" thickBot="1">
      <c r="A22" s="139"/>
      <c r="B22" s="10"/>
      <c r="C22" s="10"/>
      <c r="D22" s="10"/>
      <c r="E22" s="10"/>
      <c r="F22" s="10"/>
      <c r="G22" s="10"/>
      <c r="H22" s="175"/>
      <c r="I22" s="110" t="s">
        <v>8</v>
      </c>
      <c r="J22" s="111">
        <f>SUM(J21:J21)</f>
        <v>9380</v>
      </c>
      <c r="K22" s="116">
        <v>11219.418</v>
      </c>
    </row>
    <row r="23" spans="1:11" s="6" customFormat="1" ht="18" customHeight="1" thickBot="1">
      <c r="A23" s="173" t="s">
        <v>24</v>
      </c>
      <c r="B23" s="174"/>
      <c r="C23" s="174"/>
      <c r="D23" s="174"/>
      <c r="E23" s="174"/>
      <c r="F23" s="174"/>
      <c r="G23" s="174"/>
      <c r="H23" s="174"/>
      <c r="I23" s="157"/>
      <c r="J23" s="157"/>
      <c r="K23" s="158"/>
    </row>
    <row r="24" spans="1:11" s="6" customFormat="1" ht="30" customHeight="1">
      <c r="A24" s="132">
        <v>1</v>
      </c>
      <c r="B24" s="12" t="s">
        <v>16</v>
      </c>
      <c r="C24" s="13" t="s">
        <v>17</v>
      </c>
      <c r="D24" s="14" t="s">
        <v>25</v>
      </c>
      <c r="E24" s="13" t="s">
        <v>19</v>
      </c>
      <c r="F24" s="12">
        <v>22112</v>
      </c>
      <c r="G24" s="13">
        <v>1</v>
      </c>
      <c r="H24" s="15" t="s">
        <v>26</v>
      </c>
      <c r="I24" s="16" t="s">
        <v>7</v>
      </c>
      <c r="J24" s="15">
        <v>638</v>
      </c>
      <c r="K24" s="17">
        <v>763.11180000000002</v>
      </c>
    </row>
    <row r="25" spans="1:11" s="6" customFormat="1" ht="35.25" customHeight="1">
      <c r="A25" s="135">
        <v>2</v>
      </c>
      <c r="B25" s="65" t="s">
        <v>16</v>
      </c>
      <c r="C25" s="66" t="s">
        <v>17</v>
      </c>
      <c r="D25" s="67" t="s">
        <v>25</v>
      </c>
      <c r="E25" s="66" t="s">
        <v>19</v>
      </c>
      <c r="F25" s="65">
        <v>22141</v>
      </c>
      <c r="G25" s="66">
        <v>2</v>
      </c>
      <c r="H25" s="68" t="s">
        <v>27</v>
      </c>
      <c r="I25" s="69" t="s">
        <v>7</v>
      </c>
      <c r="J25" s="68">
        <v>9480</v>
      </c>
      <c r="K25" s="19">
        <v>11339.028</v>
      </c>
    </row>
    <row r="26" spans="1:11" s="6" customFormat="1" ht="37.5" customHeight="1">
      <c r="A26" s="135">
        <v>3</v>
      </c>
      <c r="B26" s="65" t="s">
        <v>16</v>
      </c>
      <c r="C26" s="66" t="s">
        <v>17</v>
      </c>
      <c r="D26" s="9" t="s">
        <v>28</v>
      </c>
      <c r="E26" s="66" t="s">
        <v>19</v>
      </c>
      <c r="F26" s="65">
        <v>250</v>
      </c>
      <c r="G26" s="66">
        <v>4</v>
      </c>
      <c r="H26" s="68" t="s">
        <v>27</v>
      </c>
      <c r="I26" s="69" t="s">
        <v>7</v>
      </c>
      <c r="J26" s="66">
        <v>42</v>
      </c>
      <c r="K26" s="136">
        <v>50.236199999999997</v>
      </c>
    </row>
    <row r="27" spans="1:11" s="6" customFormat="1" ht="28.5" customHeight="1">
      <c r="A27" s="135">
        <v>4</v>
      </c>
      <c r="B27" s="164" t="s">
        <v>16</v>
      </c>
      <c r="C27" s="163" t="s">
        <v>17</v>
      </c>
      <c r="D27" s="162" t="s">
        <v>29</v>
      </c>
      <c r="E27" s="163" t="s">
        <v>19</v>
      </c>
      <c r="F27" s="164" t="s">
        <v>30</v>
      </c>
      <c r="G27" s="66">
        <v>5</v>
      </c>
      <c r="H27" s="165" t="s">
        <v>31</v>
      </c>
      <c r="I27" s="160" t="s">
        <v>7</v>
      </c>
      <c r="J27" s="66">
        <v>46</v>
      </c>
      <c r="K27" s="136">
        <v>55.020599999999995</v>
      </c>
    </row>
    <row r="28" spans="1:11" s="6" customFormat="1" ht="30.75" customHeight="1" thickBot="1">
      <c r="A28" s="135">
        <v>5</v>
      </c>
      <c r="B28" s="164"/>
      <c r="C28" s="163"/>
      <c r="D28" s="162"/>
      <c r="E28" s="163"/>
      <c r="F28" s="164"/>
      <c r="G28" s="66">
        <v>7</v>
      </c>
      <c r="H28" s="165"/>
      <c r="I28" s="161"/>
      <c r="J28" s="49">
        <v>13696</v>
      </c>
      <c r="K28" s="137">
        <v>16381.785599999999</v>
      </c>
    </row>
    <row r="29" spans="1:11" s="6" customFormat="1" ht="20.25" customHeight="1" thickBot="1">
      <c r="A29" s="139"/>
      <c r="B29" s="10"/>
      <c r="C29" s="10"/>
      <c r="D29" s="10"/>
      <c r="E29" s="10"/>
      <c r="F29" s="10"/>
      <c r="G29" s="10"/>
      <c r="H29" s="175"/>
      <c r="I29" s="110" t="s">
        <v>8</v>
      </c>
      <c r="J29" s="111">
        <f>SUM(J24:J28)</f>
        <v>23902</v>
      </c>
      <c r="K29" s="116">
        <v>28589.182199999999</v>
      </c>
    </row>
    <row r="30" spans="1:11" s="6" customFormat="1" ht="15.75" customHeight="1" thickBot="1">
      <c r="A30" s="173" t="s">
        <v>32</v>
      </c>
      <c r="B30" s="174"/>
      <c r="C30" s="174"/>
      <c r="D30" s="174"/>
      <c r="E30" s="174"/>
      <c r="F30" s="174"/>
      <c r="G30" s="174"/>
      <c r="H30" s="174"/>
      <c r="I30" s="157"/>
      <c r="J30" s="157"/>
      <c r="K30" s="158"/>
    </row>
    <row r="31" spans="1:11" s="6" customFormat="1" ht="32.25" customHeight="1" thickBot="1">
      <c r="A31" s="132">
        <v>1</v>
      </c>
      <c r="B31" s="12" t="s">
        <v>16</v>
      </c>
      <c r="C31" s="13" t="s">
        <v>17</v>
      </c>
      <c r="D31" s="14" t="s">
        <v>33</v>
      </c>
      <c r="E31" s="13" t="s">
        <v>19</v>
      </c>
      <c r="F31" s="12" t="s">
        <v>34</v>
      </c>
      <c r="G31" s="13">
        <v>1</v>
      </c>
      <c r="H31" s="15" t="s">
        <v>35</v>
      </c>
      <c r="I31" s="37" t="s">
        <v>7</v>
      </c>
      <c r="J31" s="36">
        <v>2520</v>
      </c>
      <c r="K31" s="38">
        <v>3014.172</v>
      </c>
    </row>
    <row r="32" spans="1:11" s="6" customFormat="1" ht="18.75" customHeight="1" thickBot="1">
      <c r="A32" s="134"/>
      <c r="B32" s="103"/>
      <c r="C32" s="103"/>
      <c r="D32" s="103"/>
      <c r="E32" s="103"/>
      <c r="F32" s="103"/>
      <c r="G32" s="103"/>
      <c r="H32" s="115"/>
      <c r="I32" s="110" t="s">
        <v>8</v>
      </c>
      <c r="J32" s="111">
        <f>SUM(J31)</f>
        <v>2520</v>
      </c>
      <c r="K32" s="116">
        <v>3014.172</v>
      </c>
    </row>
    <row r="33" spans="1:11" s="6" customFormat="1" ht="18.75" customHeight="1" thickBot="1">
      <c r="A33" s="156" t="s">
        <v>36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8"/>
    </row>
    <row r="34" spans="1:11" s="6" customFormat="1" ht="24" customHeight="1">
      <c r="A34" s="132">
        <v>1</v>
      </c>
      <c r="B34" s="12" t="s">
        <v>16</v>
      </c>
      <c r="C34" s="13" t="s">
        <v>17</v>
      </c>
      <c r="D34" s="14" t="s">
        <v>37</v>
      </c>
      <c r="E34" s="13" t="s">
        <v>19</v>
      </c>
      <c r="F34" s="12" t="s">
        <v>38</v>
      </c>
      <c r="G34" s="15">
        <v>1</v>
      </c>
      <c r="H34" s="15" t="s">
        <v>39</v>
      </c>
      <c r="I34" s="16" t="s">
        <v>7</v>
      </c>
      <c r="J34" s="15">
        <v>2388</v>
      </c>
      <c r="K34" s="17">
        <v>2856.2867999999999</v>
      </c>
    </row>
    <row r="35" spans="1:11" s="6" customFormat="1" ht="29.25" customHeight="1">
      <c r="A35" s="135">
        <v>2</v>
      </c>
      <c r="B35" s="65" t="s">
        <v>16</v>
      </c>
      <c r="C35" s="66" t="s">
        <v>17</v>
      </c>
      <c r="D35" s="67" t="s">
        <v>40</v>
      </c>
      <c r="E35" s="66" t="s">
        <v>19</v>
      </c>
      <c r="F35" s="65">
        <v>371</v>
      </c>
      <c r="G35" s="68">
        <v>2</v>
      </c>
      <c r="H35" s="68" t="s">
        <v>41</v>
      </c>
      <c r="I35" s="69" t="s">
        <v>7</v>
      </c>
      <c r="J35" s="68">
        <v>3453</v>
      </c>
      <c r="K35" s="19">
        <v>4130.1332999999995</v>
      </c>
    </row>
    <row r="36" spans="1:11" s="6" customFormat="1" ht="28.5" customHeight="1">
      <c r="A36" s="135">
        <v>3</v>
      </c>
      <c r="B36" s="65" t="s">
        <v>16</v>
      </c>
      <c r="C36" s="66" t="s">
        <v>17</v>
      </c>
      <c r="D36" s="67" t="s">
        <v>42</v>
      </c>
      <c r="E36" s="66" t="s">
        <v>19</v>
      </c>
      <c r="F36" s="65">
        <v>246</v>
      </c>
      <c r="G36" s="68">
        <v>3</v>
      </c>
      <c r="H36" s="68" t="s">
        <v>43</v>
      </c>
      <c r="I36" s="69" t="s">
        <v>7</v>
      </c>
      <c r="J36" s="68">
        <v>1810</v>
      </c>
      <c r="K36" s="19">
        <v>2164.9409999999998</v>
      </c>
    </row>
    <row r="37" spans="1:11" s="6" customFormat="1" ht="12.75">
      <c r="A37" s="135">
        <v>4</v>
      </c>
      <c r="B37" s="164" t="s">
        <v>16</v>
      </c>
      <c r="C37" s="163" t="s">
        <v>17</v>
      </c>
      <c r="D37" s="162" t="s">
        <v>44</v>
      </c>
      <c r="E37" s="163" t="s">
        <v>19</v>
      </c>
      <c r="F37" s="164">
        <v>240</v>
      </c>
      <c r="G37" s="68">
        <v>4</v>
      </c>
      <c r="H37" s="165" t="s">
        <v>45</v>
      </c>
      <c r="I37" s="160" t="s">
        <v>7</v>
      </c>
      <c r="J37" s="68">
        <v>1160</v>
      </c>
      <c r="K37" s="19">
        <v>1387.4759999999999</v>
      </c>
    </row>
    <row r="38" spans="1:11" s="6" customFormat="1" ht="19.5" customHeight="1">
      <c r="A38" s="135">
        <v>5</v>
      </c>
      <c r="B38" s="164"/>
      <c r="C38" s="163"/>
      <c r="D38" s="162"/>
      <c r="E38" s="163"/>
      <c r="F38" s="164"/>
      <c r="G38" s="68">
        <v>6</v>
      </c>
      <c r="H38" s="165"/>
      <c r="I38" s="160"/>
      <c r="J38" s="68">
        <v>1706</v>
      </c>
      <c r="K38" s="19">
        <v>2040.5465999999999</v>
      </c>
    </row>
    <row r="39" spans="1:11" s="6" customFormat="1" ht="60" customHeight="1">
      <c r="A39" s="135">
        <v>6</v>
      </c>
      <c r="B39" s="65" t="s">
        <v>16</v>
      </c>
      <c r="C39" s="66" t="s">
        <v>17</v>
      </c>
      <c r="D39" s="67" t="s">
        <v>46</v>
      </c>
      <c r="E39" s="66" t="s">
        <v>19</v>
      </c>
      <c r="F39" s="65">
        <v>185</v>
      </c>
      <c r="G39" s="68">
        <v>7</v>
      </c>
      <c r="H39" s="68" t="s">
        <v>47</v>
      </c>
      <c r="I39" s="69" t="s">
        <v>7</v>
      </c>
      <c r="J39" s="68">
        <v>6111</v>
      </c>
      <c r="K39" s="19">
        <v>7309.3670999999995</v>
      </c>
    </row>
    <row r="40" spans="1:11" s="6" customFormat="1" ht="27" customHeight="1">
      <c r="A40" s="135">
        <v>7</v>
      </c>
      <c r="B40" s="65" t="s">
        <v>16</v>
      </c>
      <c r="C40" s="66" t="s">
        <v>17</v>
      </c>
      <c r="D40" s="67" t="s">
        <v>48</v>
      </c>
      <c r="E40" s="66" t="s">
        <v>19</v>
      </c>
      <c r="F40" s="65">
        <v>286</v>
      </c>
      <c r="G40" s="68">
        <v>8</v>
      </c>
      <c r="H40" s="68" t="s">
        <v>49</v>
      </c>
      <c r="I40" s="69" t="s">
        <v>7</v>
      </c>
      <c r="J40" s="68">
        <v>7498</v>
      </c>
      <c r="K40" s="19">
        <v>8968.3577999999998</v>
      </c>
    </row>
    <row r="41" spans="1:11" s="6" customFormat="1" ht="38.25" customHeight="1">
      <c r="A41" s="135">
        <v>8</v>
      </c>
      <c r="B41" s="65" t="s">
        <v>16</v>
      </c>
      <c r="C41" s="66" t="s">
        <v>17</v>
      </c>
      <c r="D41" s="67" t="s">
        <v>50</v>
      </c>
      <c r="E41" s="66" t="s">
        <v>19</v>
      </c>
      <c r="F41" s="65">
        <v>20299</v>
      </c>
      <c r="G41" s="66">
        <v>9</v>
      </c>
      <c r="H41" s="68" t="s">
        <v>51</v>
      </c>
      <c r="I41" s="69" t="s">
        <v>7</v>
      </c>
      <c r="J41" s="68">
        <v>3881</v>
      </c>
      <c r="K41" s="19">
        <v>4642.0640999999996</v>
      </c>
    </row>
    <row r="42" spans="1:11" s="6" customFormat="1" ht="24.75" customHeight="1" thickBot="1">
      <c r="A42" s="135">
        <v>9</v>
      </c>
      <c r="B42" s="65" t="s">
        <v>16</v>
      </c>
      <c r="C42" s="66" t="s">
        <v>17</v>
      </c>
      <c r="D42" s="67" t="s">
        <v>52</v>
      </c>
      <c r="E42" s="66" t="s">
        <v>19</v>
      </c>
      <c r="F42" s="65" t="s">
        <v>53</v>
      </c>
      <c r="G42" s="66">
        <v>10</v>
      </c>
      <c r="H42" s="68" t="s">
        <v>51</v>
      </c>
      <c r="I42" s="49" t="s">
        <v>7</v>
      </c>
      <c r="J42" s="48">
        <v>116</v>
      </c>
      <c r="K42" s="50">
        <v>138.74760000000001</v>
      </c>
    </row>
    <row r="43" spans="1:11" s="6" customFormat="1" ht="21.75" customHeight="1" thickBot="1">
      <c r="A43" s="134"/>
      <c r="B43" s="103"/>
      <c r="C43" s="103"/>
      <c r="D43" s="103"/>
      <c r="E43" s="103"/>
      <c r="F43" s="103"/>
      <c r="G43" s="103"/>
      <c r="H43" s="115"/>
      <c r="I43" s="110" t="s">
        <v>8</v>
      </c>
      <c r="J43" s="111">
        <f>SUM(J34:J42)</f>
        <v>28123</v>
      </c>
      <c r="K43" s="116">
        <v>33637.920299999998</v>
      </c>
    </row>
    <row r="44" spans="1:11" s="6" customFormat="1" ht="15.75" customHeight="1" thickBot="1">
      <c r="A44" s="156" t="s">
        <v>62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8"/>
    </row>
    <row r="45" spans="1:11" s="6" customFormat="1" ht="12.75">
      <c r="A45" s="132">
        <v>1</v>
      </c>
      <c r="B45" s="12" t="s">
        <v>16</v>
      </c>
      <c r="C45" s="13" t="s">
        <v>17</v>
      </c>
      <c r="D45" s="14" t="s">
        <v>52</v>
      </c>
      <c r="E45" s="13" t="s">
        <v>19</v>
      </c>
      <c r="F45" s="13" t="s">
        <v>53</v>
      </c>
      <c r="G45" s="12">
        <v>1</v>
      </c>
      <c r="H45" s="15" t="s">
        <v>54</v>
      </c>
      <c r="I45" s="16" t="s">
        <v>7</v>
      </c>
      <c r="J45" s="15">
        <v>3232</v>
      </c>
      <c r="K45" s="17">
        <v>3865.7952</v>
      </c>
    </row>
    <row r="46" spans="1:11" s="6" customFormat="1" ht="21.75" customHeight="1">
      <c r="A46" s="135">
        <v>2</v>
      </c>
      <c r="B46" s="65" t="s">
        <v>16</v>
      </c>
      <c r="C46" s="66" t="s">
        <v>17</v>
      </c>
      <c r="D46" s="67" t="s">
        <v>55</v>
      </c>
      <c r="E46" s="66" t="s">
        <v>19</v>
      </c>
      <c r="F46" s="66">
        <v>268</v>
      </c>
      <c r="G46" s="65">
        <v>2</v>
      </c>
      <c r="H46" s="68" t="s">
        <v>56</v>
      </c>
      <c r="I46" s="69" t="s">
        <v>7</v>
      </c>
      <c r="J46" s="68">
        <v>1335</v>
      </c>
      <c r="K46" s="19">
        <v>1596.7935</v>
      </c>
    </row>
    <row r="47" spans="1:11" s="6" customFormat="1" ht="48.75" customHeight="1">
      <c r="A47" s="135">
        <v>3</v>
      </c>
      <c r="B47" s="65" t="s">
        <v>16</v>
      </c>
      <c r="C47" s="66" t="s">
        <v>17</v>
      </c>
      <c r="D47" s="67" t="s">
        <v>57</v>
      </c>
      <c r="E47" s="66" t="s">
        <v>19</v>
      </c>
      <c r="F47" s="66">
        <v>193</v>
      </c>
      <c r="G47" s="65">
        <v>3</v>
      </c>
      <c r="H47" s="68" t="s">
        <v>58</v>
      </c>
      <c r="I47" s="69" t="s">
        <v>7</v>
      </c>
      <c r="J47" s="68">
        <v>3165</v>
      </c>
      <c r="K47" s="19">
        <v>3785.6564999999996</v>
      </c>
    </row>
    <row r="48" spans="1:11" s="6" customFormat="1" ht="31.5" customHeight="1" thickBot="1">
      <c r="A48" s="135">
        <v>4</v>
      </c>
      <c r="B48" s="65" t="s">
        <v>16</v>
      </c>
      <c r="C48" s="66" t="s">
        <v>17</v>
      </c>
      <c r="D48" s="67" t="s">
        <v>59</v>
      </c>
      <c r="E48" s="66" t="s">
        <v>19</v>
      </c>
      <c r="F48" s="66">
        <v>233</v>
      </c>
      <c r="G48" s="66">
        <v>4</v>
      </c>
      <c r="H48" s="68" t="s">
        <v>60</v>
      </c>
      <c r="I48" s="49" t="s">
        <v>7</v>
      </c>
      <c r="J48" s="48">
        <v>2388</v>
      </c>
      <c r="K48" s="50">
        <v>2856.2867999999999</v>
      </c>
    </row>
    <row r="49" spans="1:11" s="6" customFormat="1" ht="13.5" thickBot="1">
      <c r="A49" s="134"/>
      <c r="B49" s="103"/>
      <c r="C49" s="103"/>
      <c r="D49" s="103"/>
      <c r="E49" s="103"/>
      <c r="F49" s="103"/>
      <c r="G49" s="103"/>
      <c r="H49" s="115"/>
      <c r="I49" s="110" t="s">
        <v>8</v>
      </c>
      <c r="J49" s="111">
        <f>SUM(J45:J48)</f>
        <v>10120</v>
      </c>
      <c r="K49" s="116">
        <v>12104.531999999999</v>
      </c>
    </row>
    <row r="50" spans="1:11" ht="15" customHeight="1" thickBot="1">
      <c r="A50" s="156" t="s">
        <v>61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8"/>
    </row>
    <row r="51" spans="1:11" ht="32.25" customHeight="1">
      <c r="A51" s="132">
        <v>1</v>
      </c>
      <c r="B51" s="12" t="s">
        <v>16</v>
      </c>
      <c r="C51" s="13" t="s">
        <v>17</v>
      </c>
      <c r="D51" s="14" t="s">
        <v>63</v>
      </c>
      <c r="E51" s="13" t="s">
        <v>19</v>
      </c>
      <c r="F51" s="12">
        <v>233</v>
      </c>
      <c r="G51" s="12">
        <v>1</v>
      </c>
      <c r="H51" s="15" t="s">
        <v>60</v>
      </c>
      <c r="I51" s="16" t="s">
        <v>7</v>
      </c>
      <c r="J51" s="15">
        <v>3642</v>
      </c>
      <c r="K51" s="17">
        <v>4356.1961999999994</v>
      </c>
    </row>
    <row r="52" spans="1:11" ht="29.25" customHeight="1">
      <c r="A52" s="138">
        <v>2</v>
      </c>
      <c r="B52" s="68" t="s">
        <v>16</v>
      </c>
      <c r="C52" s="69" t="s">
        <v>17</v>
      </c>
      <c r="D52" s="67" t="s">
        <v>64</v>
      </c>
      <c r="E52" s="69" t="s">
        <v>19</v>
      </c>
      <c r="F52" s="65" t="s">
        <v>9</v>
      </c>
      <c r="G52" s="68">
        <v>2</v>
      </c>
      <c r="H52" s="68" t="s">
        <v>65</v>
      </c>
      <c r="I52" s="69" t="s">
        <v>7</v>
      </c>
      <c r="J52" s="68">
        <v>299</v>
      </c>
      <c r="K52" s="19">
        <v>357.63389999999998</v>
      </c>
    </row>
    <row r="53" spans="1:11" ht="39" thickBot="1">
      <c r="A53" s="135">
        <v>4</v>
      </c>
      <c r="B53" s="65" t="s">
        <v>16</v>
      </c>
      <c r="C53" s="66" t="s">
        <v>17</v>
      </c>
      <c r="D53" s="67" t="s">
        <v>66</v>
      </c>
      <c r="E53" s="66" t="s">
        <v>19</v>
      </c>
      <c r="F53" s="65">
        <v>21743</v>
      </c>
      <c r="G53" s="66">
        <v>4</v>
      </c>
      <c r="H53" s="68" t="s">
        <v>67</v>
      </c>
      <c r="I53" s="49" t="s">
        <v>7</v>
      </c>
      <c r="J53" s="48">
        <v>25563</v>
      </c>
      <c r="K53" s="50">
        <v>30575.904299999998</v>
      </c>
    </row>
    <row r="54" spans="1:11" ht="15.75" thickBot="1">
      <c r="A54" s="134"/>
      <c r="B54" s="103"/>
      <c r="C54" s="103"/>
      <c r="D54" s="103"/>
      <c r="E54" s="103"/>
      <c r="F54" s="103"/>
      <c r="G54" s="103"/>
      <c r="H54" s="115"/>
      <c r="I54" s="110" t="s">
        <v>8</v>
      </c>
      <c r="J54" s="111">
        <f>SUM(J51:J53)</f>
        <v>29504</v>
      </c>
      <c r="K54" s="116">
        <v>35289.734400000001</v>
      </c>
    </row>
    <row r="55" spans="1:11" ht="15.75" thickBot="1">
      <c r="A55" s="156" t="s">
        <v>68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8"/>
    </row>
    <row r="56" spans="1:11" ht="30.75" customHeight="1">
      <c r="A56" s="132">
        <v>1</v>
      </c>
      <c r="B56" s="12" t="s">
        <v>16</v>
      </c>
      <c r="C56" s="13" t="s">
        <v>17</v>
      </c>
      <c r="D56" s="14" t="s">
        <v>69</v>
      </c>
      <c r="E56" s="13" t="s">
        <v>19</v>
      </c>
      <c r="F56" s="12">
        <v>22828</v>
      </c>
      <c r="G56" s="12">
        <v>1</v>
      </c>
      <c r="H56" s="15" t="s">
        <v>70</v>
      </c>
      <c r="I56" s="16" t="s">
        <v>7</v>
      </c>
      <c r="J56" s="15">
        <v>1226</v>
      </c>
      <c r="K56" s="17">
        <v>1466.4186</v>
      </c>
    </row>
    <row r="57" spans="1:11" ht="21" customHeight="1">
      <c r="A57" s="138">
        <v>2</v>
      </c>
      <c r="B57" s="68" t="s">
        <v>16</v>
      </c>
      <c r="C57" s="69" t="s">
        <v>17</v>
      </c>
      <c r="D57" s="9" t="s">
        <v>71</v>
      </c>
      <c r="E57" s="69" t="s">
        <v>19</v>
      </c>
      <c r="F57" s="68">
        <v>23449</v>
      </c>
      <c r="G57" s="68">
        <v>2</v>
      </c>
      <c r="H57" s="68" t="s">
        <v>72</v>
      </c>
      <c r="I57" s="69" t="s">
        <v>7</v>
      </c>
      <c r="J57" s="68">
        <v>1297</v>
      </c>
      <c r="K57" s="19">
        <v>1551.3416999999999</v>
      </c>
    </row>
    <row r="58" spans="1:11" ht="37.5" customHeight="1">
      <c r="A58" s="138">
        <v>3</v>
      </c>
      <c r="B58" s="68" t="s">
        <v>16</v>
      </c>
      <c r="C58" s="69" t="s">
        <v>17</v>
      </c>
      <c r="D58" s="67" t="s">
        <v>69</v>
      </c>
      <c r="E58" s="69" t="s">
        <v>19</v>
      </c>
      <c r="F58" s="68">
        <v>23448</v>
      </c>
      <c r="G58" s="68">
        <v>3</v>
      </c>
      <c r="H58" s="68" t="s">
        <v>72</v>
      </c>
      <c r="I58" s="69" t="s">
        <v>7</v>
      </c>
      <c r="J58" s="68">
        <v>1943</v>
      </c>
      <c r="K58" s="19">
        <v>2324.0223000000001</v>
      </c>
    </row>
    <row r="59" spans="1:11" ht="30.75" customHeight="1">
      <c r="A59" s="135">
        <v>4</v>
      </c>
      <c r="B59" s="65" t="s">
        <v>16</v>
      </c>
      <c r="C59" s="66" t="s">
        <v>17</v>
      </c>
      <c r="D59" s="67" t="s">
        <v>69</v>
      </c>
      <c r="E59" s="66" t="s">
        <v>19</v>
      </c>
      <c r="F59" s="65">
        <v>23411</v>
      </c>
      <c r="G59" s="66">
        <v>4</v>
      </c>
      <c r="H59" s="68" t="s">
        <v>73</v>
      </c>
      <c r="I59" s="69" t="s">
        <v>7</v>
      </c>
      <c r="J59" s="68">
        <v>1390</v>
      </c>
      <c r="K59" s="19">
        <v>1662.579</v>
      </c>
    </row>
    <row r="60" spans="1:11" ht="28.5" customHeight="1" thickBot="1">
      <c r="A60" s="135">
        <v>5</v>
      </c>
      <c r="B60" s="65" t="s">
        <v>16</v>
      </c>
      <c r="C60" s="66" t="s">
        <v>17</v>
      </c>
      <c r="D60" s="67" t="s">
        <v>74</v>
      </c>
      <c r="E60" s="66" t="s">
        <v>19</v>
      </c>
      <c r="F60" s="65">
        <v>21930</v>
      </c>
      <c r="G60" s="66">
        <v>5</v>
      </c>
      <c r="H60" s="68" t="s">
        <v>75</v>
      </c>
      <c r="I60" s="49" t="s">
        <v>7</v>
      </c>
      <c r="J60" s="48">
        <v>104</v>
      </c>
      <c r="K60" s="50">
        <v>124.39439999999999</v>
      </c>
    </row>
    <row r="61" spans="1:11" ht="15.75" thickBot="1">
      <c r="A61" s="134"/>
      <c r="B61" s="103"/>
      <c r="C61" s="103"/>
      <c r="D61" s="103"/>
      <c r="E61" s="103"/>
      <c r="F61" s="103"/>
      <c r="G61" s="103"/>
      <c r="H61" s="115"/>
      <c r="I61" s="110" t="s">
        <v>8</v>
      </c>
      <c r="J61" s="111">
        <f>SUM(J56:J60)</f>
        <v>5960</v>
      </c>
      <c r="K61" s="116">
        <v>7128.7560000000003</v>
      </c>
    </row>
    <row r="62" spans="1:11" ht="15.75" thickBot="1">
      <c r="A62" s="156" t="s">
        <v>81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8"/>
    </row>
    <row r="63" spans="1:11" ht="30.75" customHeight="1">
      <c r="A63" s="11">
        <v>1</v>
      </c>
      <c r="B63" s="12" t="s">
        <v>16</v>
      </c>
      <c r="C63" s="13" t="s">
        <v>17</v>
      </c>
      <c r="D63" s="14" t="s">
        <v>69</v>
      </c>
      <c r="E63" s="13" t="s">
        <v>19</v>
      </c>
      <c r="F63" s="12">
        <v>22816</v>
      </c>
      <c r="G63" s="12">
        <v>1</v>
      </c>
      <c r="H63" s="15" t="s">
        <v>76</v>
      </c>
      <c r="I63" s="16" t="s">
        <v>7</v>
      </c>
      <c r="J63" s="15">
        <v>824</v>
      </c>
      <c r="K63" s="17">
        <v>986.16320000000007</v>
      </c>
    </row>
    <row r="64" spans="1:11" ht="33" customHeight="1">
      <c r="A64" s="18">
        <v>2</v>
      </c>
      <c r="B64" s="68" t="s">
        <v>16</v>
      </c>
      <c r="C64" s="69" t="s">
        <v>17</v>
      </c>
      <c r="D64" s="67" t="s">
        <v>69</v>
      </c>
      <c r="E64" s="69" t="s">
        <v>19</v>
      </c>
      <c r="F64" s="68">
        <v>22815</v>
      </c>
      <c r="G64" s="68">
        <v>2</v>
      </c>
      <c r="H64" s="68" t="s">
        <v>77</v>
      </c>
      <c r="I64" s="69" t="s">
        <v>7</v>
      </c>
      <c r="J64" s="68">
        <v>796</v>
      </c>
      <c r="K64" s="19">
        <v>952.65280000000007</v>
      </c>
    </row>
    <row r="65" spans="1:11" ht="23.25" customHeight="1" thickBot="1">
      <c r="A65" s="20">
        <v>3</v>
      </c>
      <c r="B65" s="21" t="s">
        <v>16</v>
      </c>
      <c r="C65" s="22" t="s">
        <v>17</v>
      </c>
      <c r="D65" s="23" t="s">
        <v>78</v>
      </c>
      <c r="E65" s="22" t="s">
        <v>19</v>
      </c>
      <c r="F65" s="21">
        <v>348</v>
      </c>
      <c r="G65" s="21">
        <v>3</v>
      </c>
      <c r="H65" s="21" t="s">
        <v>79</v>
      </c>
      <c r="I65" s="22" t="s">
        <v>7</v>
      </c>
      <c r="J65" s="21">
        <v>80</v>
      </c>
      <c r="K65" s="24">
        <v>95.744</v>
      </c>
    </row>
    <row r="66" spans="1:11" ht="15.75" thickBot="1">
      <c r="A66" s="25"/>
      <c r="B66" s="26"/>
      <c r="C66" s="26"/>
      <c r="D66" s="26"/>
      <c r="E66" s="26"/>
      <c r="F66" s="26"/>
      <c r="G66" s="26"/>
      <c r="H66" s="27"/>
      <c r="I66" s="28" t="s">
        <v>8</v>
      </c>
      <c r="J66" s="28">
        <f>SUM(J63:J65)</f>
        <v>1700</v>
      </c>
      <c r="K66" s="118">
        <v>2034.5600000000002</v>
      </c>
    </row>
    <row r="67" spans="1:11" ht="15" customHeight="1" thickBot="1">
      <c r="A67" s="156" t="s">
        <v>80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8"/>
    </row>
    <row r="68" spans="1:11" ht="22.5" customHeight="1">
      <c r="A68" s="11">
        <v>1</v>
      </c>
      <c r="B68" s="12" t="s">
        <v>16</v>
      </c>
      <c r="C68" s="13" t="s">
        <v>17</v>
      </c>
      <c r="D68" s="14" t="s">
        <v>82</v>
      </c>
      <c r="E68" s="13" t="s">
        <v>19</v>
      </c>
      <c r="F68" s="12">
        <v>355</v>
      </c>
      <c r="G68" s="12">
        <v>1</v>
      </c>
      <c r="H68" s="15" t="s">
        <v>83</v>
      </c>
      <c r="I68" s="16" t="s">
        <v>7</v>
      </c>
      <c r="J68" s="15">
        <v>20</v>
      </c>
      <c r="K68" s="17">
        <v>23.936</v>
      </c>
    </row>
    <row r="69" spans="1:11" ht="24.75" customHeight="1">
      <c r="A69" s="18">
        <v>2</v>
      </c>
      <c r="B69" s="68" t="s">
        <v>16</v>
      </c>
      <c r="C69" s="69" t="s">
        <v>17</v>
      </c>
      <c r="D69" s="9" t="s">
        <v>84</v>
      </c>
      <c r="E69" s="69" t="s">
        <v>19</v>
      </c>
      <c r="F69" s="68">
        <v>347</v>
      </c>
      <c r="G69" s="68">
        <v>2</v>
      </c>
      <c r="H69" s="68" t="s">
        <v>85</v>
      </c>
      <c r="I69" s="69" t="s">
        <v>7</v>
      </c>
      <c r="J69" s="68">
        <v>348</v>
      </c>
      <c r="K69" s="19">
        <v>416.4864</v>
      </c>
    </row>
    <row r="70" spans="1:11" ht="33" customHeight="1">
      <c r="A70" s="18">
        <v>3</v>
      </c>
      <c r="B70" s="68" t="s">
        <v>16</v>
      </c>
      <c r="C70" s="69" t="s">
        <v>17</v>
      </c>
      <c r="D70" s="67" t="s">
        <v>86</v>
      </c>
      <c r="E70" s="69" t="s">
        <v>19</v>
      </c>
      <c r="F70" s="68">
        <v>20240</v>
      </c>
      <c r="G70" s="68">
        <v>3</v>
      </c>
      <c r="H70" s="68" t="s">
        <v>87</v>
      </c>
      <c r="I70" s="69" t="s">
        <v>7</v>
      </c>
      <c r="J70" s="68">
        <v>15321</v>
      </c>
      <c r="K70" s="19">
        <v>18336.1728</v>
      </c>
    </row>
    <row r="71" spans="1:11" ht="23.25" customHeight="1" thickBot="1">
      <c r="A71" s="29">
        <v>4</v>
      </c>
      <c r="B71" s="30" t="s">
        <v>16</v>
      </c>
      <c r="C71" s="31" t="s">
        <v>17</v>
      </c>
      <c r="D71" s="23" t="s">
        <v>88</v>
      </c>
      <c r="E71" s="31" t="s">
        <v>19</v>
      </c>
      <c r="F71" s="30">
        <v>23576</v>
      </c>
      <c r="G71" s="31">
        <v>4</v>
      </c>
      <c r="H71" s="21" t="s">
        <v>89</v>
      </c>
      <c r="I71" s="22" t="s">
        <v>7</v>
      </c>
      <c r="J71" s="21">
        <v>201</v>
      </c>
      <c r="K71" s="24">
        <v>240.55680000000001</v>
      </c>
    </row>
    <row r="72" spans="1:11" ht="15.75" thickBot="1">
      <c r="A72" s="25"/>
      <c r="B72" s="26"/>
      <c r="C72" s="26"/>
      <c r="D72" s="26"/>
      <c r="E72" s="26"/>
      <c r="F72" s="26"/>
      <c r="G72" s="26"/>
      <c r="H72" s="27"/>
      <c r="I72" s="28" t="s">
        <v>8</v>
      </c>
      <c r="J72" s="28">
        <f>SUM(J68:J71)</f>
        <v>15890</v>
      </c>
      <c r="K72" s="118">
        <v>19017.151999999998</v>
      </c>
    </row>
    <row r="73" spans="1:11" ht="15" customHeight="1">
      <c r="A73" s="166" t="s">
        <v>90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8"/>
    </row>
    <row r="74" spans="1:11" ht="19.5" customHeight="1" thickBot="1">
      <c r="A74" s="32">
        <v>1</v>
      </c>
      <c r="B74" s="33" t="s">
        <v>16</v>
      </c>
      <c r="C74" s="34" t="s">
        <v>17</v>
      </c>
      <c r="D74" s="35" t="s">
        <v>91</v>
      </c>
      <c r="E74" s="34" t="s">
        <v>19</v>
      </c>
      <c r="F74" s="33">
        <v>265</v>
      </c>
      <c r="G74" s="33">
        <v>1</v>
      </c>
      <c r="H74" s="36" t="s">
        <v>92</v>
      </c>
      <c r="I74" s="37" t="s">
        <v>7</v>
      </c>
      <c r="J74" s="36">
        <v>5850</v>
      </c>
      <c r="K74" s="38">
        <v>7001.2800000000007</v>
      </c>
    </row>
    <row r="75" spans="1:11" ht="15.75" thickBot="1">
      <c r="A75" s="25"/>
      <c r="B75" s="26"/>
      <c r="C75" s="26"/>
      <c r="D75" s="26"/>
      <c r="E75" s="26"/>
      <c r="F75" s="26"/>
      <c r="G75" s="26"/>
      <c r="H75" s="27"/>
      <c r="I75" s="39" t="s">
        <v>8</v>
      </c>
      <c r="J75" s="39">
        <f>SUM(J74:J74)</f>
        <v>5850</v>
      </c>
      <c r="K75" s="119">
        <v>7001.2800000000007</v>
      </c>
    </row>
    <row r="76" spans="1:11" ht="15.75" thickBot="1">
      <c r="A76" s="156" t="s">
        <v>93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8"/>
    </row>
    <row r="77" spans="1:11" ht="15.75" thickBot="1">
      <c r="A77" s="32">
        <v>1</v>
      </c>
      <c r="B77" s="33" t="s">
        <v>16</v>
      </c>
      <c r="C77" s="34" t="s">
        <v>17</v>
      </c>
      <c r="D77" s="35" t="s">
        <v>94</v>
      </c>
      <c r="E77" s="34" t="s">
        <v>19</v>
      </c>
      <c r="F77" s="33">
        <v>227</v>
      </c>
      <c r="G77" s="33">
        <v>1</v>
      </c>
      <c r="H77" s="36" t="s">
        <v>95</v>
      </c>
      <c r="I77" s="37" t="s">
        <v>7</v>
      </c>
      <c r="J77" s="36">
        <v>24690</v>
      </c>
      <c r="K77" s="38">
        <v>29548.992000000002</v>
      </c>
    </row>
    <row r="78" spans="1:11" ht="15.75" thickBot="1">
      <c r="A78" s="40"/>
      <c r="B78" s="41"/>
      <c r="C78" s="41"/>
      <c r="D78" s="41"/>
      <c r="E78" s="41"/>
      <c r="F78" s="41"/>
      <c r="G78" s="41"/>
      <c r="H78" s="42"/>
      <c r="I78" s="39" t="s">
        <v>8</v>
      </c>
      <c r="J78" s="39">
        <f>SUM(J77:J77)</f>
        <v>24690</v>
      </c>
      <c r="K78" s="120">
        <v>29548.992000000002</v>
      </c>
    </row>
    <row r="79" spans="1:11" ht="15" customHeight="1" thickBot="1">
      <c r="A79" s="156" t="s">
        <v>96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8"/>
    </row>
    <row r="80" spans="1:11">
      <c r="A80" s="11">
        <v>1</v>
      </c>
      <c r="B80" s="12" t="s">
        <v>16</v>
      </c>
      <c r="C80" s="13" t="s">
        <v>17</v>
      </c>
      <c r="D80" s="14" t="s">
        <v>97</v>
      </c>
      <c r="E80" s="13" t="s">
        <v>19</v>
      </c>
      <c r="F80" s="12">
        <v>227</v>
      </c>
      <c r="G80" s="13">
        <v>1</v>
      </c>
      <c r="H80" s="15" t="s">
        <v>95</v>
      </c>
      <c r="I80" s="16" t="s">
        <v>7</v>
      </c>
      <c r="J80" s="15">
        <v>7927</v>
      </c>
      <c r="K80" s="17">
        <v>9487.0336000000007</v>
      </c>
    </row>
    <row r="81" spans="1:11" ht="51">
      <c r="A81" s="43">
        <v>2</v>
      </c>
      <c r="B81" s="65" t="s">
        <v>16</v>
      </c>
      <c r="C81" s="66" t="s">
        <v>17</v>
      </c>
      <c r="D81" s="67" t="s">
        <v>98</v>
      </c>
      <c r="E81" s="66" t="s">
        <v>19</v>
      </c>
      <c r="F81" s="65">
        <v>199</v>
      </c>
      <c r="G81" s="66">
        <v>2</v>
      </c>
      <c r="H81" s="68" t="s">
        <v>99</v>
      </c>
      <c r="I81" s="69" t="s">
        <v>7</v>
      </c>
      <c r="J81" s="68">
        <v>1439</v>
      </c>
      <c r="K81" s="19">
        <v>1722.1952000000001</v>
      </c>
    </row>
    <row r="82" spans="1:11" ht="15.75" thickBot="1">
      <c r="A82" s="44">
        <v>3</v>
      </c>
      <c r="B82" s="45" t="s">
        <v>16</v>
      </c>
      <c r="C82" s="46" t="s">
        <v>17</v>
      </c>
      <c r="D82" s="47" t="s">
        <v>100</v>
      </c>
      <c r="E82" s="46" t="s">
        <v>19</v>
      </c>
      <c r="F82" s="45">
        <v>202</v>
      </c>
      <c r="G82" s="46">
        <v>3</v>
      </c>
      <c r="H82" s="48" t="s">
        <v>101</v>
      </c>
      <c r="I82" s="49" t="s">
        <v>7</v>
      </c>
      <c r="J82" s="48">
        <v>404</v>
      </c>
      <c r="K82" s="50">
        <v>483.50720000000001</v>
      </c>
    </row>
    <row r="83" spans="1:11" ht="15.75" thickBot="1">
      <c r="A83" s="25"/>
      <c r="B83" s="26"/>
      <c r="C83" s="26"/>
      <c r="D83" s="26"/>
      <c r="E83" s="26"/>
      <c r="F83" s="26"/>
      <c r="G83" s="26"/>
      <c r="H83" s="27"/>
      <c r="I83" s="39" t="s">
        <v>8</v>
      </c>
      <c r="J83" s="39">
        <f>SUM(J80:J82)</f>
        <v>9770</v>
      </c>
      <c r="K83" s="120">
        <v>11692.736000000001</v>
      </c>
    </row>
    <row r="84" spans="1:11" ht="15.75" thickBot="1">
      <c r="A84" s="166" t="s">
        <v>240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8"/>
    </row>
    <row r="85" spans="1:11" ht="25.5">
      <c r="A85" s="51">
        <v>1</v>
      </c>
      <c r="B85" s="52" t="s">
        <v>16</v>
      </c>
      <c r="C85" s="52" t="s">
        <v>241</v>
      </c>
      <c r="D85" s="75" t="s">
        <v>242</v>
      </c>
      <c r="E85" s="76" t="s">
        <v>243</v>
      </c>
      <c r="F85" s="77" t="s">
        <v>9</v>
      </c>
      <c r="G85" s="53">
        <v>1</v>
      </c>
      <c r="H85" s="78" t="s">
        <v>244</v>
      </c>
      <c r="I85" s="55" t="s">
        <v>7</v>
      </c>
      <c r="J85" s="78">
        <v>5989</v>
      </c>
      <c r="K85" s="79">
        <v>5717.6983</v>
      </c>
    </row>
    <row r="86" spans="1:11" ht="32.25" customHeight="1" thickBot="1">
      <c r="A86" s="29">
        <v>2</v>
      </c>
      <c r="B86" s="30" t="s">
        <v>16</v>
      </c>
      <c r="C86" s="30" t="s">
        <v>241</v>
      </c>
      <c r="D86" s="80" t="s">
        <v>105</v>
      </c>
      <c r="E86" s="81" t="s">
        <v>243</v>
      </c>
      <c r="F86" s="82" t="s">
        <v>9</v>
      </c>
      <c r="G86" s="31">
        <v>2</v>
      </c>
      <c r="H86" s="83" t="s">
        <v>245</v>
      </c>
      <c r="I86" s="22" t="s">
        <v>7</v>
      </c>
      <c r="J86" s="83">
        <v>4252</v>
      </c>
      <c r="K86" s="84">
        <v>4059.3843999999999</v>
      </c>
    </row>
    <row r="87" spans="1:11" ht="15.75" thickBot="1">
      <c r="A87" s="85"/>
      <c r="B87" s="86"/>
      <c r="C87" s="86"/>
      <c r="D87" s="86"/>
      <c r="E87" s="86"/>
      <c r="F87" s="86"/>
      <c r="G87" s="86"/>
      <c r="H87" s="87"/>
      <c r="I87" s="88" t="s">
        <v>8</v>
      </c>
      <c r="J87" s="88">
        <f>SUM(J85:J86)</f>
        <v>10241</v>
      </c>
      <c r="K87" s="121">
        <v>9777.082699999999</v>
      </c>
    </row>
    <row r="88" spans="1:11" ht="15.75" thickBot="1">
      <c r="A88" s="156" t="s">
        <v>149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8"/>
    </row>
    <row r="89" spans="1:11" ht="47.25" customHeight="1">
      <c r="A89" s="11">
        <v>1</v>
      </c>
      <c r="B89" s="12" t="s">
        <v>16</v>
      </c>
      <c r="C89" s="13" t="s">
        <v>102</v>
      </c>
      <c r="D89" s="14" t="s">
        <v>103</v>
      </c>
      <c r="E89" s="13" t="s">
        <v>19</v>
      </c>
      <c r="F89" s="15">
        <v>791</v>
      </c>
      <c r="G89" s="13">
        <v>1</v>
      </c>
      <c r="H89" s="15" t="s">
        <v>104</v>
      </c>
      <c r="I89" s="16" t="s">
        <v>7</v>
      </c>
      <c r="J89" s="15">
        <v>9336</v>
      </c>
      <c r="K89" s="17">
        <v>8913.0792000000001</v>
      </c>
    </row>
    <row r="90" spans="1:11" ht="25.5">
      <c r="A90" s="43">
        <v>2</v>
      </c>
      <c r="B90" s="65" t="s">
        <v>16</v>
      </c>
      <c r="C90" s="66" t="s">
        <v>102</v>
      </c>
      <c r="D90" s="74" t="s">
        <v>105</v>
      </c>
      <c r="E90" s="66" t="s">
        <v>19</v>
      </c>
      <c r="F90" s="68" t="s">
        <v>9</v>
      </c>
      <c r="G90" s="66">
        <v>2</v>
      </c>
      <c r="H90" s="68" t="s">
        <v>106</v>
      </c>
      <c r="I90" s="69" t="s">
        <v>7</v>
      </c>
      <c r="J90" s="68">
        <v>213</v>
      </c>
      <c r="K90" s="19">
        <v>203.3511</v>
      </c>
    </row>
    <row r="91" spans="1:11" ht="60.75" customHeight="1">
      <c r="A91" s="43">
        <v>3</v>
      </c>
      <c r="B91" s="65" t="s">
        <v>16</v>
      </c>
      <c r="C91" s="66" t="s">
        <v>102</v>
      </c>
      <c r="D91" s="74" t="s">
        <v>107</v>
      </c>
      <c r="E91" s="66" t="s">
        <v>19</v>
      </c>
      <c r="F91" s="68">
        <v>797</v>
      </c>
      <c r="G91" s="66">
        <v>5</v>
      </c>
      <c r="H91" s="68" t="s">
        <v>108</v>
      </c>
      <c r="I91" s="69" t="s">
        <v>7</v>
      </c>
      <c r="J91" s="68">
        <v>945</v>
      </c>
      <c r="K91" s="19">
        <v>902.19150000000002</v>
      </c>
    </row>
    <row r="92" spans="1:11">
      <c r="A92" s="43">
        <v>4</v>
      </c>
      <c r="B92" s="65" t="s">
        <v>16</v>
      </c>
      <c r="C92" s="66" t="s">
        <v>102</v>
      </c>
      <c r="D92" s="74" t="s">
        <v>109</v>
      </c>
      <c r="E92" s="66" t="s">
        <v>19</v>
      </c>
      <c r="F92" s="68" t="s">
        <v>9</v>
      </c>
      <c r="G92" s="66">
        <v>6</v>
      </c>
      <c r="H92" s="68" t="s">
        <v>110</v>
      </c>
      <c r="I92" s="69" t="s">
        <v>7</v>
      </c>
      <c r="J92" s="68">
        <v>5</v>
      </c>
      <c r="K92" s="19">
        <v>4.7735000000000003</v>
      </c>
    </row>
    <row r="93" spans="1:11" ht="25.5">
      <c r="A93" s="43">
        <v>5</v>
      </c>
      <c r="B93" s="65" t="s">
        <v>16</v>
      </c>
      <c r="C93" s="66" t="s">
        <v>102</v>
      </c>
      <c r="D93" s="74" t="s">
        <v>111</v>
      </c>
      <c r="E93" s="66" t="s">
        <v>19</v>
      </c>
      <c r="F93" s="68" t="s">
        <v>9</v>
      </c>
      <c r="G93" s="66">
        <v>7</v>
      </c>
      <c r="H93" s="68" t="s">
        <v>112</v>
      </c>
      <c r="I93" s="69" t="s">
        <v>7</v>
      </c>
      <c r="J93" s="68">
        <v>105</v>
      </c>
      <c r="K93" s="19">
        <v>100.2435</v>
      </c>
    </row>
    <row r="94" spans="1:11" ht="64.5" customHeight="1">
      <c r="A94" s="43">
        <v>6</v>
      </c>
      <c r="B94" s="65" t="s">
        <v>16</v>
      </c>
      <c r="C94" s="66" t="s">
        <v>102</v>
      </c>
      <c r="D94" s="74" t="s">
        <v>113</v>
      </c>
      <c r="E94" s="66" t="s">
        <v>19</v>
      </c>
      <c r="F94" s="65">
        <v>24595</v>
      </c>
      <c r="G94" s="66">
        <v>8</v>
      </c>
      <c r="H94" s="68" t="s">
        <v>114</v>
      </c>
      <c r="I94" s="69" t="s">
        <v>7</v>
      </c>
      <c r="J94" s="68">
        <v>409</v>
      </c>
      <c r="K94" s="19">
        <v>390.47230000000002</v>
      </c>
    </row>
    <row r="95" spans="1:11" ht="61.5" customHeight="1">
      <c r="A95" s="43">
        <v>7</v>
      </c>
      <c r="B95" s="65" t="s">
        <v>16</v>
      </c>
      <c r="C95" s="66" t="s">
        <v>102</v>
      </c>
      <c r="D95" s="74" t="s">
        <v>115</v>
      </c>
      <c r="E95" s="66" t="s">
        <v>19</v>
      </c>
      <c r="F95" s="68" t="s">
        <v>9</v>
      </c>
      <c r="G95" s="66">
        <v>9</v>
      </c>
      <c r="H95" s="68" t="s">
        <v>116</v>
      </c>
      <c r="I95" s="69" t="s">
        <v>7</v>
      </c>
      <c r="J95" s="68">
        <v>440</v>
      </c>
      <c r="K95" s="19">
        <v>420.06799999999998</v>
      </c>
    </row>
    <row r="96" spans="1:11" ht="33.75" customHeight="1">
      <c r="A96" s="43">
        <v>8</v>
      </c>
      <c r="B96" s="65" t="s">
        <v>16</v>
      </c>
      <c r="C96" s="66" t="s">
        <v>102</v>
      </c>
      <c r="D96" s="74" t="s">
        <v>117</v>
      </c>
      <c r="E96" s="66" t="s">
        <v>19</v>
      </c>
      <c r="F96" s="65">
        <v>24258</v>
      </c>
      <c r="G96" s="66">
        <v>10</v>
      </c>
      <c r="H96" s="68" t="s">
        <v>118</v>
      </c>
      <c r="I96" s="69" t="s">
        <v>7</v>
      </c>
      <c r="J96" s="68">
        <v>967</v>
      </c>
      <c r="K96" s="19">
        <v>923.19489999999996</v>
      </c>
    </row>
    <row r="97" spans="1:11">
      <c r="A97" s="43">
        <v>9</v>
      </c>
      <c r="B97" s="65" t="s">
        <v>16</v>
      </c>
      <c r="C97" s="66" t="s">
        <v>102</v>
      </c>
      <c r="D97" s="74" t="s">
        <v>117</v>
      </c>
      <c r="E97" s="66" t="s">
        <v>19</v>
      </c>
      <c r="F97" s="65">
        <v>24256</v>
      </c>
      <c r="G97" s="66">
        <v>11</v>
      </c>
      <c r="H97" s="68" t="s">
        <v>119</v>
      </c>
      <c r="I97" s="69" t="s">
        <v>7</v>
      </c>
      <c r="J97" s="68">
        <v>506</v>
      </c>
      <c r="K97" s="19">
        <v>483.07819999999998</v>
      </c>
    </row>
    <row r="98" spans="1:11" ht="67.5" customHeight="1">
      <c r="A98" s="43">
        <v>10</v>
      </c>
      <c r="B98" s="65" t="s">
        <v>16</v>
      </c>
      <c r="C98" s="66" t="s">
        <v>102</v>
      </c>
      <c r="D98" s="74" t="s">
        <v>120</v>
      </c>
      <c r="E98" s="66" t="s">
        <v>19</v>
      </c>
      <c r="F98" s="65">
        <v>24878</v>
      </c>
      <c r="G98" s="66">
        <v>12</v>
      </c>
      <c r="H98" s="68" t="s">
        <v>121</v>
      </c>
      <c r="I98" s="69" t="s">
        <v>7</v>
      </c>
      <c r="J98" s="68">
        <v>579</v>
      </c>
      <c r="K98" s="19">
        <v>552.7713</v>
      </c>
    </row>
    <row r="99" spans="1:11">
      <c r="A99" s="43">
        <v>11</v>
      </c>
      <c r="B99" s="65" t="s">
        <v>16</v>
      </c>
      <c r="C99" s="66" t="s">
        <v>102</v>
      </c>
      <c r="D99" s="74" t="s">
        <v>122</v>
      </c>
      <c r="E99" s="66" t="s">
        <v>19</v>
      </c>
      <c r="F99" s="68" t="s">
        <v>9</v>
      </c>
      <c r="G99" s="66">
        <v>13</v>
      </c>
      <c r="H99" s="68" t="s">
        <v>123</v>
      </c>
      <c r="I99" s="69" t="s">
        <v>7</v>
      </c>
      <c r="J99" s="68">
        <v>255</v>
      </c>
      <c r="K99" s="19">
        <v>243.4485</v>
      </c>
    </row>
    <row r="100" spans="1:11" ht="61.5" customHeight="1">
      <c r="A100" s="43">
        <v>12</v>
      </c>
      <c r="B100" s="65" t="s">
        <v>16</v>
      </c>
      <c r="C100" s="66" t="s">
        <v>102</v>
      </c>
      <c r="D100" s="74" t="s">
        <v>124</v>
      </c>
      <c r="E100" s="66" t="s">
        <v>19</v>
      </c>
      <c r="F100" s="68" t="s">
        <v>9</v>
      </c>
      <c r="G100" s="66">
        <v>14</v>
      </c>
      <c r="H100" s="68" t="s">
        <v>125</v>
      </c>
      <c r="I100" s="69" t="s">
        <v>7</v>
      </c>
      <c r="J100" s="68">
        <v>1293</v>
      </c>
      <c r="K100" s="19">
        <v>1234.4270999999999</v>
      </c>
    </row>
    <row r="101" spans="1:11" ht="33" customHeight="1">
      <c r="A101" s="43">
        <v>13</v>
      </c>
      <c r="B101" s="65" t="s">
        <v>16</v>
      </c>
      <c r="C101" s="66" t="s">
        <v>102</v>
      </c>
      <c r="D101" s="74" t="s">
        <v>117</v>
      </c>
      <c r="E101" s="66" t="s">
        <v>19</v>
      </c>
      <c r="F101" s="65">
        <v>21462</v>
      </c>
      <c r="G101" s="66">
        <v>15</v>
      </c>
      <c r="H101" s="68" t="s">
        <v>126</v>
      </c>
      <c r="I101" s="69" t="s">
        <v>7</v>
      </c>
      <c r="J101" s="68">
        <v>242</v>
      </c>
      <c r="K101" s="19">
        <v>231.03739999999999</v>
      </c>
    </row>
    <row r="102" spans="1:11">
      <c r="A102" s="43">
        <v>14</v>
      </c>
      <c r="B102" s="65" t="s">
        <v>16</v>
      </c>
      <c r="C102" s="66" t="s">
        <v>102</v>
      </c>
      <c r="D102" s="74" t="s">
        <v>117</v>
      </c>
      <c r="E102" s="66" t="s">
        <v>19</v>
      </c>
      <c r="F102" s="65">
        <v>21367</v>
      </c>
      <c r="G102" s="66">
        <v>16</v>
      </c>
      <c r="H102" s="68" t="s">
        <v>127</v>
      </c>
      <c r="I102" s="69" t="s">
        <v>7</v>
      </c>
      <c r="J102" s="68">
        <v>242</v>
      </c>
      <c r="K102" s="19">
        <v>231.03739999999999</v>
      </c>
    </row>
    <row r="103" spans="1:11">
      <c r="A103" s="43">
        <v>15</v>
      </c>
      <c r="B103" s="65" t="s">
        <v>16</v>
      </c>
      <c r="C103" s="66" t="s">
        <v>102</v>
      </c>
      <c r="D103" s="74" t="s">
        <v>117</v>
      </c>
      <c r="E103" s="66" t="s">
        <v>19</v>
      </c>
      <c r="F103" s="65">
        <v>21464</v>
      </c>
      <c r="G103" s="66">
        <v>17</v>
      </c>
      <c r="H103" s="68" t="s">
        <v>128</v>
      </c>
      <c r="I103" s="69" t="s">
        <v>7</v>
      </c>
      <c r="J103" s="68">
        <v>241</v>
      </c>
      <c r="K103" s="19">
        <v>230.08269999999999</v>
      </c>
    </row>
    <row r="104" spans="1:11" ht="57" customHeight="1">
      <c r="A104" s="43">
        <v>16</v>
      </c>
      <c r="B104" s="65" t="s">
        <v>16</v>
      </c>
      <c r="C104" s="66" t="s">
        <v>102</v>
      </c>
      <c r="D104" s="74" t="s">
        <v>129</v>
      </c>
      <c r="E104" s="66" t="s">
        <v>19</v>
      </c>
      <c r="F104" s="68" t="s">
        <v>9</v>
      </c>
      <c r="G104" s="66">
        <v>18</v>
      </c>
      <c r="H104" s="68" t="s">
        <v>130</v>
      </c>
      <c r="I104" s="69" t="s">
        <v>7</v>
      </c>
      <c r="J104" s="68">
        <v>959</v>
      </c>
      <c r="K104" s="19">
        <v>915.55729999999994</v>
      </c>
    </row>
    <row r="105" spans="1:11" ht="39" customHeight="1">
      <c r="A105" s="43">
        <v>17</v>
      </c>
      <c r="B105" s="65" t="s">
        <v>16</v>
      </c>
      <c r="C105" s="66" t="s">
        <v>102</v>
      </c>
      <c r="D105" s="74" t="s">
        <v>131</v>
      </c>
      <c r="E105" s="66" t="s">
        <v>19</v>
      </c>
      <c r="F105" s="68">
        <v>587</v>
      </c>
      <c r="G105" s="66">
        <v>19</v>
      </c>
      <c r="H105" s="68" t="s">
        <v>132</v>
      </c>
      <c r="I105" s="69" t="s">
        <v>7</v>
      </c>
      <c r="J105" s="68">
        <v>455</v>
      </c>
      <c r="K105" s="19">
        <v>434.38850000000002</v>
      </c>
    </row>
    <row r="106" spans="1:11" ht="56.25" customHeight="1">
      <c r="A106" s="43">
        <v>18</v>
      </c>
      <c r="B106" s="65" t="s">
        <v>16</v>
      </c>
      <c r="C106" s="66" t="s">
        <v>102</v>
      </c>
      <c r="D106" s="74" t="s">
        <v>133</v>
      </c>
      <c r="E106" s="66" t="s">
        <v>19</v>
      </c>
      <c r="F106" s="68" t="s">
        <v>9</v>
      </c>
      <c r="G106" s="66">
        <v>20</v>
      </c>
      <c r="H106" s="68" t="s">
        <v>134</v>
      </c>
      <c r="I106" s="69" t="s">
        <v>7</v>
      </c>
      <c r="J106" s="68">
        <v>456</v>
      </c>
      <c r="K106" s="19">
        <v>435.34320000000002</v>
      </c>
    </row>
    <row r="107" spans="1:11">
      <c r="A107" s="43">
        <v>19</v>
      </c>
      <c r="B107" s="65" t="s">
        <v>16</v>
      </c>
      <c r="C107" s="66" t="s">
        <v>102</v>
      </c>
      <c r="D107" s="74" t="s">
        <v>135</v>
      </c>
      <c r="E107" s="66" t="s">
        <v>19</v>
      </c>
      <c r="F107" s="65">
        <v>24498</v>
      </c>
      <c r="G107" s="66">
        <v>21</v>
      </c>
      <c r="H107" s="68" t="s">
        <v>136</v>
      </c>
      <c r="I107" s="69" t="s">
        <v>7</v>
      </c>
      <c r="J107" s="68">
        <v>1062</v>
      </c>
      <c r="K107" s="19">
        <v>1013.8914</v>
      </c>
    </row>
    <row r="108" spans="1:11" ht="28.5" customHeight="1">
      <c r="A108" s="43">
        <v>20</v>
      </c>
      <c r="B108" s="65" t="s">
        <v>16</v>
      </c>
      <c r="C108" s="66" t="s">
        <v>102</v>
      </c>
      <c r="D108" s="74" t="s">
        <v>137</v>
      </c>
      <c r="E108" s="66" t="s">
        <v>19</v>
      </c>
      <c r="F108" s="68">
        <v>696</v>
      </c>
      <c r="G108" s="66">
        <v>22</v>
      </c>
      <c r="H108" s="68" t="s">
        <v>138</v>
      </c>
      <c r="I108" s="69" t="s">
        <v>7</v>
      </c>
      <c r="J108" s="68">
        <v>353</v>
      </c>
      <c r="K108" s="19">
        <v>337.00909999999999</v>
      </c>
    </row>
    <row r="109" spans="1:11" ht="48.75" customHeight="1">
      <c r="A109" s="43">
        <v>21</v>
      </c>
      <c r="B109" s="65" t="s">
        <v>16</v>
      </c>
      <c r="C109" s="66" t="s">
        <v>102</v>
      </c>
      <c r="D109" s="74" t="s">
        <v>139</v>
      </c>
      <c r="E109" s="66" t="s">
        <v>19</v>
      </c>
      <c r="F109" s="68">
        <v>441</v>
      </c>
      <c r="G109" s="66">
        <v>23</v>
      </c>
      <c r="H109" s="68" t="s">
        <v>140</v>
      </c>
      <c r="I109" s="69" t="s">
        <v>7</v>
      </c>
      <c r="J109" s="68">
        <v>694</v>
      </c>
      <c r="K109" s="19">
        <v>662.56179999999995</v>
      </c>
    </row>
    <row r="110" spans="1:11" ht="54" customHeight="1">
      <c r="A110" s="43">
        <v>22</v>
      </c>
      <c r="B110" s="65" t="s">
        <v>16</v>
      </c>
      <c r="C110" s="66" t="s">
        <v>102</v>
      </c>
      <c r="D110" s="74" t="s">
        <v>141</v>
      </c>
      <c r="E110" s="66" t="s">
        <v>19</v>
      </c>
      <c r="F110" s="68" t="s">
        <v>9</v>
      </c>
      <c r="G110" s="66">
        <v>24</v>
      </c>
      <c r="H110" s="68" t="s">
        <v>142</v>
      </c>
      <c r="I110" s="69" t="s">
        <v>7</v>
      </c>
      <c r="J110" s="68">
        <v>438</v>
      </c>
      <c r="K110" s="19">
        <v>418.15859999999998</v>
      </c>
    </row>
    <row r="111" spans="1:11">
      <c r="A111" s="43">
        <v>23</v>
      </c>
      <c r="B111" s="65" t="s">
        <v>16</v>
      </c>
      <c r="C111" s="66" t="s">
        <v>102</v>
      </c>
      <c r="D111" s="74" t="s">
        <v>143</v>
      </c>
      <c r="E111" s="66" t="s">
        <v>19</v>
      </c>
      <c r="F111" s="68">
        <v>576</v>
      </c>
      <c r="G111" s="66">
        <v>25</v>
      </c>
      <c r="H111" s="68" t="s">
        <v>144</v>
      </c>
      <c r="I111" s="69" t="s">
        <v>7</v>
      </c>
      <c r="J111" s="68">
        <v>1021</v>
      </c>
      <c r="K111" s="19">
        <v>974.74869999999999</v>
      </c>
    </row>
    <row r="112" spans="1:11">
      <c r="A112" s="43">
        <v>24</v>
      </c>
      <c r="B112" s="65" t="s">
        <v>16</v>
      </c>
      <c r="C112" s="66" t="s">
        <v>102</v>
      </c>
      <c r="D112" s="74" t="s">
        <v>145</v>
      </c>
      <c r="E112" s="66" t="s">
        <v>19</v>
      </c>
      <c r="F112" s="68">
        <v>508</v>
      </c>
      <c r="G112" s="66">
        <v>26</v>
      </c>
      <c r="H112" s="68" t="s">
        <v>146</v>
      </c>
      <c r="I112" s="69" t="s">
        <v>7</v>
      </c>
      <c r="J112" s="68">
        <v>635</v>
      </c>
      <c r="K112" s="19">
        <v>606.23450000000003</v>
      </c>
    </row>
    <row r="113" spans="1:11" ht="53.25" customHeight="1" thickBot="1">
      <c r="A113" s="44">
        <v>25</v>
      </c>
      <c r="B113" s="45" t="s">
        <v>16</v>
      </c>
      <c r="C113" s="46" t="s">
        <v>102</v>
      </c>
      <c r="D113" s="47" t="s">
        <v>147</v>
      </c>
      <c r="E113" s="46" t="s">
        <v>19</v>
      </c>
      <c r="F113" s="48">
        <v>423</v>
      </c>
      <c r="G113" s="46">
        <v>27</v>
      </c>
      <c r="H113" s="48" t="s">
        <v>148</v>
      </c>
      <c r="I113" s="49" t="s">
        <v>7</v>
      </c>
      <c r="J113" s="48">
        <v>508</v>
      </c>
      <c r="K113" s="50">
        <v>484.98759999999999</v>
      </c>
    </row>
    <row r="114" spans="1:11" ht="15.75" thickBot="1">
      <c r="A114" s="25"/>
      <c r="B114" s="26"/>
      <c r="C114" s="26"/>
      <c r="D114" s="26"/>
      <c r="E114" s="26"/>
      <c r="F114" s="26"/>
      <c r="G114" s="26"/>
      <c r="H114" s="27"/>
      <c r="I114" s="39" t="s">
        <v>8</v>
      </c>
      <c r="J114" s="39">
        <f>SUM(J89:J113)</f>
        <v>22359</v>
      </c>
      <c r="K114" s="120">
        <v>21346.137299999995</v>
      </c>
    </row>
    <row r="115" spans="1:11" ht="15.75" thickBot="1">
      <c r="A115" s="156" t="s">
        <v>184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8"/>
    </row>
    <row r="116" spans="1:11" ht="22.5" customHeight="1">
      <c r="A116" s="51">
        <v>1</v>
      </c>
      <c r="B116" s="57" t="s">
        <v>16</v>
      </c>
      <c r="C116" s="53" t="s">
        <v>102</v>
      </c>
      <c r="D116" s="148" t="s">
        <v>150</v>
      </c>
      <c r="E116" s="53" t="s">
        <v>19</v>
      </c>
      <c r="F116" s="52" t="s">
        <v>9</v>
      </c>
      <c r="G116" s="55">
        <v>1</v>
      </c>
      <c r="H116" s="58" t="s">
        <v>151</v>
      </c>
      <c r="I116" s="59" t="s">
        <v>7</v>
      </c>
      <c r="J116" s="54">
        <v>675</v>
      </c>
      <c r="K116" s="56">
        <v>644.42250000000001</v>
      </c>
    </row>
    <row r="117" spans="1:11" ht="25.5">
      <c r="A117" s="43">
        <v>2</v>
      </c>
      <c r="B117" s="65" t="s">
        <v>16</v>
      </c>
      <c r="C117" s="66" t="s">
        <v>102</v>
      </c>
      <c r="D117" s="74" t="s">
        <v>152</v>
      </c>
      <c r="E117" s="66" t="s">
        <v>19</v>
      </c>
      <c r="F117" s="65">
        <v>24968</v>
      </c>
      <c r="G117" s="60">
        <v>2</v>
      </c>
      <c r="H117" s="68" t="s">
        <v>153</v>
      </c>
      <c r="I117" s="69" t="s">
        <v>7</v>
      </c>
      <c r="J117" s="68">
        <v>1598</v>
      </c>
      <c r="K117" s="19">
        <v>1525.6106</v>
      </c>
    </row>
    <row r="118" spans="1:11" ht="48.75" customHeight="1">
      <c r="A118" s="43">
        <v>3</v>
      </c>
      <c r="B118" s="65" t="s">
        <v>16</v>
      </c>
      <c r="C118" s="66" t="s">
        <v>102</v>
      </c>
      <c r="D118" s="74" t="s">
        <v>154</v>
      </c>
      <c r="E118" s="66" t="s">
        <v>19</v>
      </c>
      <c r="F118" s="65">
        <v>631</v>
      </c>
      <c r="G118" s="60">
        <v>3</v>
      </c>
      <c r="H118" s="68" t="s">
        <v>155</v>
      </c>
      <c r="I118" s="69" t="s">
        <v>7</v>
      </c>
      <c r="J118" s="68">
        <v>782</v>
      </c>
      <c r="K118" s="19">
        <v>746.57539999999995</v>
      </c>
    </row>
    <row r="119" spans="1:11" ht="54" customHeight="1">
      <c r="A119" s="43">
        <v>4</v>
      </c>
      <c r="B119" s="65" t="s">
        <v>16</v>
      </c>
      <c r="C119" s="66" t="s">
        <v>102</v>
      </c>
      <c r="D119" s="74" t="s">
        <v>156</v>
      </c>
      <c r="E119" s="66" t="s">
        <v>19</v>
      </c>
      <c r="F119" s="65">
        <v>839</v>
      </c>
      <c r="G119" s="60">
        <v>4</v>
      </c>
      <c r="H119" s="68" t="s">
        <v>157</v>
      </c>
      <c r="I119" s="69" t="s">
        <v>7</v>
      </c>
      <c r="J119" s="68">
        <v>1181</v>
      </c>
      <c r="K119" s="19">
        <v>1127.5007000000001</v>
      </c>
    </row>
    <row r="120" spans="1:11" ht="42.75" customHeight="1">
      <c r="A120" s="43">
        <v>5</v>
      </c>
      <c r="B120" s="65" t="s">
        <v>16</v>
      </c>
      <c r="C120" s="66" t="s">
        <v>102</v>
      </c>
      <c r="D120" s="74" t="s">
        <v>117</v>
      </c>
      <c r="E120" s="66" t="s">
        <v>19</v>
      </c>
      <c r="F120" s="65">
        <v>23114</v>
      </c>
      <c r="G120" s="60">
        <v>5</v>
      </c>
      <c r="H120" s="68" t="s">
        <v>158</v>
      </c>
      <c r="I120" s="69" t="s">
        <v>7</v>
      </c>
      <c r="J120" s="68">
        <v>1307</v>
      </c>
      <c r="K120" s="19">
        <v>1247.7928999999999</v>
      </c>
    </row>
    <row r="121" spans="1:11">
      <c r="A121" s="43">
        <v>6</v>
      </c>
      <c r="B121" s="65" t="s">
        <v>16</v>
      </c>
      <c r="C121" s="66" t="s">
        <v>102</v>
      </c>
      <c r="D121" s="74" t="s">
        <v>117</v>
      </c>
      <c r="E121" s="66" t="s">
        <v>19</v>
      </c>
      <c r="F121" s="65">
        <v>23750</v>
      </c>
      <c r="G121" s="60">
        <v>6</v>
      </c>
      <c r="H121" s="68" t="s">
        <v>159</v>
      </c>
      <c r="I121" s="69" t="s">
        <v>7</v>
      </c>
      <c r="J121" s="68">
        <v>417</v>
      </c>
      <c r="K121" s="19">
        <v>398.10989999999998</v>
      </c>
    </row>
    <row r="122" spans="1:11" ht="51" customHeight="1">
      <c r="A122" s="43">
        <v>7</v>
      </c>
      <c r="B122" s="65" t="s">
        <v>16</v>
      </c>
      <c r="C122" s="66" t="s">
        <v>102</v>
      </c>
      <c r="D122" s="74" t="s">
        <v>160</v>
      </c>
      <c r="E122" s="66" t="s">
        <v>19</v>
      </c>
      <c r="F122" s="65">
        <v>23751</v>
      </c>
      <c r="G122" s="60">
        <v>7</v>
      </c>
      <c r="H122" s="68" t="s">
        <v>159</v>
      </c>
      <c r="I122" s="69" t="s">
        <v>7</v>
      </c>
      <c r="J122" s="68">
        <v>1695</v>
      </c>
      <c r="K122" s="19">
        <v>1618.2165</v>
      </c>
    </row>
    <row r="123" spans="1:11" ht="42.75" customHeight="1">
      <c r="A123" s="43">
        <v>8</v>
      </c>
      <c r="B123" s="65" t="s">
        <v>16</v>
      </c>
      <c r="C123" s="66" t="s">
        <v>102</v>
      </c>
      <c r="D123" s="74" t="s">
        <v>161</v>
      </c>
      <c r="E123" s="66" t="s">
        <v>19</v>
      </c>
      <c r="F123" s="65">
        <v>360</v>
      </c>
      <c r="G123" s="60">
        <v>8</v>
      </c>
      <c r="H123" s="68" t="s">
        <v>162</v>
      </c>
      <c r="I123" s="69" t="s">
        <v>7</v>
      </c>
      <c r="J123" s="68">
        <v>2855</v>
      </c>
      <c r="K123" s="19">
        <v>2725.6684999999998</v>
      </c>
    </row>
    <row r="124" spans="1:11" ht="31.5" customHeight="1">
      <c r="A124" s="43">
        <v>9</v>
      </c>
      <c r="B124" s="65" t="s">
        <v>16</v>
      </c>
      <c r="C124" s="66" t="s">
        <v>102</v>
      </c>
      <c r="D124" s="74" t="s">
        <v>163</v>
      </c>
      <c r="E124" s="66" t="s">
        <v>19</v>
      </c>
      <c r="F124" s="65" t="s">
        <v>9</v>
      </c>
      <c r="G124" s="60">
        <v>9</v>
      </c>
      <c r="H124" s="68" t="s">
        <v>164</v>
      </c>
      <c r="I124" s="69" t="s">
        <v>7</v>
      </c>
      <c r="J124" s="68">
        <v>1000</v>
      </c>
      <c r="K124" s="19">
        <v>954.7</v>
      </c>
    </row>
    <row r="125" spans="1:11">
      <c r="A125" s="43">
        <v>10</v>
      </c>
      <c r="B125" s="65" t="s">
        <v>16</v>
      </c>
      <c r="C125" s="66" t="s">
        <v>102</v>
      </c>
      <c r="D125" s="74" t="s">
        <v>165</v>
      </c>
      <c r="E125" s="66" t="s">
        <v>19</v>
      </c>
      <c r="F125" s="65">
        <v>627</v>
      </c>
      <c r="G125" s="60">
        <v>10</v>
      </c>
      <c r="H125" s="68" t="s">
        <v>166</v>
      </c>
      <c r="I125" s="69" t="s">
        <v>7</v>
      </c>
      <c r="J125" s="68">
        <v>1964</v>
      </c>
      <c r="K125" s="19">
        <v>1875.0308</v>
      </c>
    </row>
    <row r="126" spans="1:11" ht="33.75" customHeight="1">
      <c r="A126" s="43">
        <v>11</v>
      </c>
      <c r="B126" s="65" t="s">
        <v>16</v>
      </c>
      <c r="C126" s="66" t="s">
        <v>102</v>
      </c>
      <c r="D126" s="74" t="s">
        <v>167</v>
      </c>
      <c r="E126" s="66" t="s">
        <v>19</v>
      </c>
      <c r="F126" s="65">
        <v>408</v>
      </c>
      <c r="G126" s="60">
        <v>11</v>
      </c>
      <c r="H126" s="68" t="s">
        <v>168</v>
      </c>
      <c r="I126" s="69" t="s">
        <v>7</v>
      </c>
      <c r="J126" s="68">
        <v>740</v>
      </c>
      <c r="K126" s="19">
        <v>706.47799999999995</v>
      </c>
    </row>
    <row r="127" spans="1:11" ht="29.25" customHeight="1">
      <c r="A127" s="43">
        <v>12</v>
      </c>
      <c r="B127" s="65" t="s">
        <v>16</v>
      </c>
      <c r="C127" s="66" t="s">
        <v>102</v>
      </c>
      <c r="D127" s="74" t="s">
        <v>169</v>
      </c>
      <c r="E127" s="66" t="s">
        <v>19</v>
      </c>
      <c r="F127" s="65">
        <v>693</v>
      </c>
      <c r="G127" s="60">
        <v>12</v>
      </c>
      <c r="H127" s="68" t="s">
        <v>170</v>
      </c>
      <c r="I127" s="69" t="s">
        <v>7</v>
      </c>
      <c r="J127" s="68">
        <v>430</v>
      </c>
      <c r="K127" s="19">
        <v>410.52100000000002</v>
      </c>
    </row>
    <row r="128" spans="1:11" ht="46.5" customHeight="1">
      <c r="A128" s="43">
        <v>13</v>
      </c>
      <c r="B128" s="65" t="s">
        <v>16</v>
      </c>
      <c r="C128" s="66" t="s">
        <v>102</v>
      </c>
      <c r="D128" s="74" t="s">
        <v>117</v>
      </c>
      <c r="E128" s="66" t="s">
        <v>19</v>
      </c>
      <c r="F128" s="65">
        <v>20696</v>
      </c>
      <c r="G128" s="60">
        <v>13</v>
      </c>
      <c r="H128" s="68" t="s">
        <v>171</v>
      </c>
      <c r="I128" s="69" t="s">
        <v>7</v>
      </c>
      <c r="J128" s="68">
        <v>871</v>
      </c>
      <c r="K128" s="19">
        <v>831.54369999999994</v>
      </c>
    </row>
    <row r="129" spans="1:11">
      <c r="A129" s="43">
        <v>14</v>
      </c>
      <c r="B129" s="65" t="s">
        <v>16</v>
      </c>
      <c r="C129" s="66" t="s">
        <v>102</v>
      </c>
      <c r="D129" s="74" t="s">
        <v>117</v>
      </c>
      <c r="E129" s="66" t="s">
        <v>19</v>
      </c>
      <c r="F129" s="65">
        <v>23121</v>
      </c>
      <c r="G129" s="60">
        <v>14</v>
      </c>
      <c r="H129" s="68" t="s">
        <v>172</v>
      </c>
      <c r="I129" s="69" t="s">
        <v>7</v>
      </c>
      <c r="J129" s="68">
        <v>1023</v>
      </c>
      <c r="K129" s="19">
        <v>976.65809999999999</v>
      </c>
    </row>
    <row r="130" spans="1:11" ht="25.5">
      <c r="A130" s="43">
        <v>15</v>
      </c>
      <c r="B130" s="65" t="s">
        <v>16</v>
      </c>
      <c r="C130" s="66" t="s">
        <v>102</v>
      </c>
      <c r="D130" s="74" t="s">
        <v>173</v>
      </c>
      <c r="E130" s="66" t="s">
        <v>19</v>
      </c>
      <c r="F130" s="65">
        <v>438</v>
      </c>
      <c r="G130" s="60">
        <v>15</v>
      </c>
      <c r="H130" s="68" t="s">
        <v>174</v>
      </c>
      <c r="I130" s="69" t="s">
        <v>7</v>
      </c>
      <c r="J130" s="68">
        <v>2693</v>
      </c>
      <c r="K130" s="19">
        <v>2571.0070999999998</v>
      </c>
    </row>
    <row r="131" spans="1:11" ht="29.25" customHeight="1">
      <c r="A131" s="43">
        <v>16</v>
      </c>
      <c r="B131" s="65" t="s">
        <v>16</v>
      </c>
      <c r="C131" s="66" t="s">
        <v>102</v>
      </c>
      <c r="D131" s="149" t="s">
        <v>175</v>
      </c>
      <c r="E131" s="66" t="s">
        <v>19</v>
      </c>
      <c r="F131" s="65">
        <v>618</v>
      </c>
      <c r="G131" s="60">
        <v>16</v>
      </c>
      <c r="H131" s="68" t="s">
        <v>176</v>
      </c>
      <c r="I131" s="69" t="s">
        <v>7</v>
      </c>
      <c r="J131" s="68">
        <v>1789</v>
      </c>
      <c r="K131" s="19">
        <v>1707.9583</v>
      </c>
    </row>
    <row r="132" spans="1:11" ht="42.75" customHeight="1">
      <c r="A132" s="43">
        <v>17</v>
      </c>
      <c r="B132" s="65" t="s">
        <v>16</v>
      </c>
      <c r="C132" s="66" t="s">
        <v>102</v>
      </c>
      <c r="D132" s="74" t="s">
        <v>177</v>
      </c>
      <c r="E132" s="66" t="s">
        <v>19</v>
      </c>
      <c r="F132" s="65">
        <v>930</v>
      </c>
      <c r="G132" s="60">
        <v>17</v>
      </c>
      <c r="H132" s="68" t="s">
        <v>178</v>
      </c>
      <c r="I132" s="69" t="s">
        <v>7</v>
      </c>
      <c r="J132" s="68">
        <v>294</v>
      </c>
      <c r="K132" s="19">
        <v>280.68180000000001</v>
      </c>
    </row>
    <row r="133" spans="1:11" ht="15.75" customHeight="1">
      <c r="A133" s="43">
        <v>18</v>
      </c>
      <c r="B133" s="65" t="s">
        <v>16</v>
      </c>
      <c r="C133" s="66" t="s">
        <v>102</v>
      </c>
      <c r="D133" s="149" t="s">
        <v>179</v>
      </c>
      <c r="E133" s="66" t="s">
        <v>19</v>
      </c>
      <c r="F133" s="65" t="s">
        <v>180</v>
      </c>
      <c r="G133" s="60">
        <v>18</v>
      </c>
      <c r="H133" s="68" t="s">
        <v>181</v>
      </c>
      <c r="I133" s="69" t="s">
        <v>7</v>
      </c>
      <c r="J133" s="68">
        <v>1759</v>
      </c>
      <c r="K133" s="19">
        <v>1679.3172999999999</v>
      </c>
    </row>
    <row r="134" spans="1:11" ht="36" customHeight="1">
      <c r="A134" s="43">
        <v>19</v>
      </c>
      <c r="B134" s="65" t="s">
        <v>16</v>
      </c>
      <c r="C134" s="66" t="s">
        <v>102</v>
      </c>
      <c r="D134" s="74" t="s">
        <v>182</v>
      </c>
      <c r="E134" s="66" t="s">
        <v>19</v>
      </c>
      <c r="F134" s="65">
        <v>315</v>
      </c>
      <c r="G134" s="60">
        <v>19</v>
      </c>
      <c r="H134" s="68" t="s">
        <v>183</v>
      </c>
      <c r="I134" s="69" t="s">
        <v>7</v>
      </c>
      <c r="J134" s="68">
        <v>300</v>
      </c>
      <c r="K134" s="19">
        <v>286.41000000000003</v>
      </c>
    </row>
    <row r="135" spans="1:11" ht="36.75" customHeight="1" thickBot="1">
      <c r="A135" s="43">
        <v>21</v>
      </c>
      <c r="B135" s="12" t="s">
        <v>16</v>
      </c>
      <c r="C135" s="66" t="s">
        <v>102</v>
      </c>
      <c r="D135" s="74" t="s">
        <v>182</v>
      </c>
      <c r="E135" s="66" t="s">
        <v>19</v>
      </c>
      <c r="F135" s="65">
        <v>484</v>
      </c>
      <c r="G135" s="60">
        <v>21</v>
      </c>
      <c r="H135" s="68" t="s">
        <v>193</v>
      </c>
      <c r="I135" s="69" t="s">
        <v>7</v>
      </c>
      <c r="J135" s="68">
        <v>1490</v>
      </c>
      <c r="K135" s="19">
        <v>1422.5029999999999</v>
      </c>
    </row>
    <row r="136" spans="1:11" ht="21" customHeight="1" thickBot="1">
      <c r="A136" s="25"/>
      <c r="B136" s="26"/>
      <c r="C136" s="26"/>
      <c r="D136" s="26"/>
      <c r="E136" s="26"/>
      <c r="F136" s="26"/>
      <c r="G136" s="26"/>
      <c r="H136" s="27"/>
      <c r="I136" s="39" t="s">
        <v>8</v>
      </c>
      <c r="J136" s="39">
        <f>SUM(J116:J135)</f>
        <v>24863</v>
      </c>
      <c r="K136" s="120">
        <v>23736.706099999999</v>
      </c>
    </row>
    <row r="137" spans="1:11" ht="15.75" thickBot="1">
      <c r="A137" s="156" t="s">
        <v>185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8"/>
    </row>
    <row r="138" spans="1:11" ht="25.5">
      <c r="A138" s="51">
        <v>1</v>
      </c>
      <c r="B138" s="57" t="s">
        <v>16</v>
      </c>
      <c r="C138" s="61" t="s">
        <v>102</v>
      </c>
      <c r="D138" s="150" t="s">
        <v>186</v>
      </c>
      <c r="E138" s="61" t="s">
        <v>19</v>
      </c>
      <c r="F138" s="57">
        <v>312</v>
      </c>
      <c r="G138" s="61">
        <v>1</v>
      </c>
      <c r="H138" s="58" t="s">
        <v>187</v>
      </c>
      <c r="I138" s="59" t="s">
        <v>7</v>
      </c>
      <c r="J138" s="54">
        <v>3903</v>
      </c>
      <c r="K138" s="56">
        <v>3726.1941000000002</v>
      </c>
    </row>
    <row r="139" spans="1:11" ht="57.75" customHeight="1">
      <c r="A139" s="43">
        <v>2</v>
      </c>
      <c r="B139" s="65" t="s">
        <v>16</v>
      </c>
      <c r="C139" s="66" t="s">
        <v>102</v>
      </c>
      <c r="D139" s="74" t="s">
        <v>188</v>
      </c>
      <c r="E139" s="66" t="s">
        <v>19</v>
      </c>
      <c r="F139" s="65">
        <v>24519</v>
      </c>
      <c r="G139" s="66">
        <v>2</v>
      </c>
      <c r="H139" s="68" t="s">
        <v>189</v>
      </c>
      <c r="I139" s="69" t="s">
        <v>7</v>
      </c>
      <c r="J139" s="68">
        <v>940</v>
      </c>
      <c r="K139" s="19">
        <v>897.41800000000001</v>
      </c>
    </row>
    <row r="140" spans="1:11" ht="41.25" customHeight="1" thickBot="1">
      <c r="A140" s="29">
        <v>3</v>
      </c>
      <c r="B140" s="62" t="s">
        <v>16</v>
      </c>
      <c r="C140" s="63" t="s">
        <v>102</v>
      </c>
      <c r="D140" s="151" t="s">
        <v>190</v>
      </c>
      <c r="E140" s="63" t="s">
        <v>19</v>
      </c>
      <c r="F140" s="62" t="s">
        <v>9</v>
      </c>
      <c r="G140" s="63">
        <v>3</v>
      </c>
      <c r="H140" s="21" t="s">
        <v>191</v>
      </c>
      <c r="I140" s="64" t="s">
        <v>7</v>
      </c>
      <c r="J140" s="21">
        <v>707</v>
      </c>
      <c r="K140" s="24">
        <v>674.97289999999998</v>
      </c>
    </row>
    <row r="141" spans="1:11" ht="15.75" customHeight="1" thickBot="1">
      <c r="A141" s="25"/>
      <c r="B141" s="26"/>
      <c r="C141" s="26"/>
      <c r="D141" s="26"/>
      <c r="E141" s="26"/>
      <c r="F141" s="26"/>
      <c r="G141" s="26"/>
      <c r="H141" s="27"/>
      <c r="I141" s="28" t="s">
        <v>8</v>
      </c>
      <c r="J141" s="28">
        <f>SUM(J138:J140)</f>
        <v>5550</v>
      </c>
      <c r="K141" s="118">
        <v>5298.585</v>
      </c>
    </row>
    <row r="142" spans="1:11" ht="20.25" customHeight="1" thickBot="1">
      <c r="A142" s="156" t="s">
        <v>192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8"/>
    </row>
    <row r="143" spans="1:11" ht="59.25" customHeight="1">
      <c r="A143" s="135">
        <v>1</v>
      </c>
      <c r="B143" s="65" t="s">
        <v>16</v>
      </c>
      <c r="C143" s="66" t="s">
        <v>102</v>
      </c>
      <c r="D143" s="74" t="s">
        <v>194</v>
      </c>
      <c r="E143" s="66" t="s">
        <v>19</v>
      </c>
      <c r="F143" s="68">
        <v>20680</v>
      </c>
      <c r="G143" s="69">
        <v>1</v>
      </c>
      <c r="H143" s="68" t="s">
        <v>195</v>
      </c>
      <c r="I143" s="69" t="s">
        <v>7</v>
      </c>
      <c r="J143" s="68">
        <v>3255</v>
      </c>
      <c r="K143" s="19">
        <v>3105.27</v>
      </c>
    </row>
    <row r="144" spans="1:11" ht="29.25" customHeight="1">
      <c r="A144" s="135">
        <v>2</v>
      </c>
      <c r="B144" s="65" t="s">
        <v>16</v>
      </c>
      <c r="C144" s="66" t="s">
        <v>102</v>
      </c>
      <c r="D144" s="74" t="s">
        <v>105</v>
      </c>
      <c r="E144" s="66" t="s">
        <v>19</v>
      </c>
      <c r="F144" s="68" t="s">
        <v>9</v>
      </c>
      <c r="G144" s="69">
        <v>2</v>
      </c>
      <c r="H144" s="68" t="s">
        <v>196</v>
      </c>
      <c r="I144" s="69" t="s">
        <v>7</v>
      </c>
      <c r="J144" s="68">
        <v>472</v>
      </c>
      <c r="K144" s="19">
        <v>450.28799999999995</v>
      </c>
    </row>
    <row r="145" spans="1:11">
      <c r="A145" s="135">
        <v>3</v>
      </c>
      <c r="B145" s="65" t="s">
        <v>16</v>
      </c>
      <c r="C145" s="66" t="s">
        <v>102</v>
      </c>
      <c r="D145" s="74" t="s">
        <v>117</v>
      </c>
      <c r="E145" s="66" t="s">
        <v>19</v>
      </c>
      <c r="F145" s="68">
        <v>23113</v>
      </c>
      <c r="G145" s="69">
        <v>4</v>
      </c>
      <c r="H145" s="68" t="s">
        <v>197</v>
      </c>
      <c r="I145" s="69" t="s">
        <v>7</v>
      </c>
      <c r="J145" s="68">
        <v>878</v>
      </c>
      <c r="K145" s="19">
        <v>837.61199999999997</v>
      </c>
    </row>
    <row r="146" spans="1:11" ht="48.75" customHeight="1">
      <c r="A146" s="135">
        <v>4</v>
      </c>
      <c r="B146" s="65" t="s">
        <v>16</v>
      </c>
      <c r="C146" s="66" t="s">
        <v>102</v>
      </c>
      <c r="D146" s="74" t="s">
        <v>198</v>
      </c>
      <c r="E146" s="66" t="s">
        <v>19</v>
      </c>
      <c r="F146" s="68">
        <v>640</v>
      </c>
      <c r="G146" s="69">
        <v>5</v>
      </c>
      <c r="H146" s="68" t="s">
        <v>199</v>
      </c>
      <c r="I146" s="69" t="s">
        <v>7</v>
      </c>
      <c r="J146" s="68">
        <v>3216</v>
      </c>
      <c r="K146" s="19">
        <v>3068.0639999999999</v>
      </c>
    </row>
    <row r="147" spans="1:11" ht="28.5" customHeight="1">
      <c r="A147" s="135">
        <v>5</v>
      </c>
      <c r="B147" s="65" t="s">
        <v>16</v>
      </c>
      <c r="C147" s="66" t="s">
        <v>102</v>
      </c>
      <c r="D147" s="74" t="s">
        <v>200</v>
      </c>
      <c r="E147" s="66" t="s">
        <v>19</v>
      </c>
      <c r="F147" s="68">
        <v>381</v>
      </c>
      <c r="G147" s="69">
        <v>6</v>
      </c>
      <c r="H147" s="68" t="s">
        <v>201</v>
      </c>
      <c r="I147" s="69" t="s">
        <v>7</v>
      </c>
      <c r="J147" s="68">
        <v>1058</v>
      </c>
      <c r="K147" s="19">
        <v>1009.332</v>
      </c>
    </row>
    <row r="148" spans="1:11">
      <c r="A148" s="135">
        <v>6</v>
      </c>
      <c r="B148" s="65" t="s">
        <v>16</v>
      </c>
      <c r="C148" s="66" t="s">
        <v>102</v>
      </c>
      <c r="D148" s="74" t="s">
        <v>202</v>
      </c>
      <c r="E148" s="66" t="s">
        <v>19</v>
      </c>
      <c r="F148" s="68">
        <v>372</v>
      </c>
      <c r="G148" s="69">
        <v>7</v>
      </c>
      <c r="H148" s="68" t="s">
        <v>203</v>
      </c>
      <c r="I148" s="69" t="s">
        <v>7</v>
      </c>
      <c r="J148" s="68">
        <v>668</v>
      </c>
      <c r="K148" s="19">
        <v>637.27199999999993</v>
      </c>
    </row>
    <row r="149" spans="1:11">
      <c r="A149" s="135">
        <v>7</v>
      </c>
      <c r="B149" s="65" t="s">
        <v>16</v>
      </c>
      <c r="C149" s="66" t="s">
        <v>102</v>
      </c>
      <c r="D149" s="74" t="s">
        <v>204</v>
      </c>
      <c r="E149" s="66" t="s">
        <v>19</v>
      </c>
      <c r="F149" s="68">
        <v>21263</v>
      </c>
      <c r="G149" s="69">
        <v>8</v>
      </c>
      <c r="H149" s="68" t="s">
        <v>205</v>
      </c>
      <c r="I149" s="69" t="s">
        <v>7</v>
      </c>
      <c r="J149" s="68">
        <v>2337</v>
      </c>
      <c r="K149" s="19">
        <v>2229.498</v>
      </c>
    </row>
    <row r="150" spans="1:11" ht="42.75" customHeight="1">
      <c r="A150" s="135">
        <v>8</v>
      </c>
      <c r="B150" s="65" t="s">
        <v>16</v>
      </c>
      <c r="C150" s="66" t="s">
        <v>102</v>
      </c>
      <c r="D150" s="74" t="s">
        <v>206</v>
      </c>
      <c r="E150" s="66" t="s">
        <v>19</v>
      </c>
      <c r="F150" s="68">
        <v>596</v>
      </c>
      <c r="G150" s="69">
        <v>9</v>
      </c>
      <c r="H150" s="68" t="s">
        <v>207</v>
      </c>
      <c r="I150" s="69" t="s">
        <v>7</v>
      </c>
      <c r="J150" s="68">
        <v>1493</v>
      </c>
      <c r="K150" s="19">
        <v>1424.3219999999999</v>
      </c>
    </row>
    <row r="151" spans="1:11" ht="43.5" customHeight="1">
      <c r="A151" s="135">
        <v>9</v>
      </c>
      <c r="B151" s="65" t="s">
        <v>16</v>
      </c>
      <c r="C151" s="66" t="s">
        <v>102</v>
      </c>
      <c r="D151" s="74" t="s">
        <v>208</v>
      </c>
      <c r="E151" s="66" t="s">
        <v>19</v>
      </c>
      <c r="F151" s="68">
        <v>24678</v>
      </c>
      <c r="G151" s="69">
        <v>10</v>
      </c>
      <c r="H151" s="68" t="s">
        <v>209</v>
      </c>
      <c r="I151" s="69" t="s">
        <v>7</v>
      </c>
      <c r="J151" s="68">
        <v>1528</v>
      </c>
      <c r="K151" s="19">
        <v>1457.712</v>
      </c>
    </row>
    <row r="152" spans="1:11" ht="47.25" customHeight="1">
      <c r="A152" s="135">
        <v>10</v>
      </c>
      <c r="B152" s="65" t="s">
        <v>16</v>
      </c>
      <c r="C152" s="66" t="s">
        <v>102</v>
      </c>
      <c r="D152" s="74" t="s">
        <v>10</v>
      </c>
      <c r="E152" s="66" t="s">
        <v>19</v>
      </c>
      <c r="F152" s="68">
        <v>24679</v>
      </c>
      <c r="G152" s="69">
        <v>11</v>
      </c>
      <c r="H152" s="68" t="s">
        <v>209</v>
      </c>
      <c r="I152" s="69" t="s">
        <v>7</v>
      </c>
      <c r="J152" s="68">
        <v>67</v>
      </c>
      <c r="K152" s="19">
        <v>63.917999999999999</v>
      </c>
    </row>
    <row r="153" spans="1:11" ht="30" customHeight="1">
      <c r="A153" s="135">
        <v>11</v>
      </c>
      <c r="B153" s="65" t="s">
        <v>16</v>
      </c>
      <c r="C153" s="66" t="s">
        <v>102</v>
      </c>
      <c r="D153" s="74" t="s">
        <v>210</v>
      </c>
      <c r="E153" s="66" t="s">
        <v>19</v>
      </c>
      <c r="F153" s="68">
        <v>306</v>
      </c>
      <c r="G153" s="69">
        <v>12</v>
      </c>
      <c r="H153" s="68" t="s">
        <v>211</v>
      </c>
      <c r="I153" s="69" t="s">
        <v>7</v>
      </c>
      <c r="J153" s="68">
        <v>1627</v>
      </c>
      <c r="K153" s="19">
        <v>1552.1579999999999</v>
      </c>
    </row>
    <row r="154" spans="1:11" ht="18" customHeight="1">
      <c r="A154" s="135">
        <v>12</v>
      </c>
      <c r="B154" s="65" t="s">
        <v>16</v>
      </c>
      <c r="C154" s="66" t="s">
        <v>102</v>
      </c>
      <c r="D154" s="74" t="s">
        <v>212</v>
      </c>
      <c r="E154" s="66" t="s">
        <v>19</v>
      </c>
      <c r="F154" s="68">
        <v>300</v>
      </c>
      <c r="G154" s="69">
        <v>13</v>
      </c>
      <c r="H154" s="68" t="s">
        <v>213</v>
      </c>
      <c r="I154" s="69" t="s">
        <v>7</v>
      </c>
      <c r="J154" s="68">
        <v>2979</v>
      </c>
      <c r="K154" s="19">
        <v>2841.9659999999999</v>
      </c>
    </row>
    <row r="155" spans="1:11" ht="18.75" customHeight="1">
      <c r="A155" s="135">
        <v>13</v>
      </c>
      <c r="B155" s="65" t="s">
        <v>16</v>
      </c>
      <c r="C155" s="66" t="s">
        <v>102</v>
      </c>
      <c r="D155" s="74" t="s">
        <v>214</v>
      </c>
      <c r="E155" s="66" t="s">
        <v>19</v>
      </c>
      <c r="F155" s="68">
        <v>300</v>
      </c>
      <c r="G155" s="69">
        <v>14</v>
      </c>
      <c r="H155" s="68" t="s">
        <v>215</v>
      </c>
      <c r="I155" s="69" t="s">
        <v>7</v>
      </c>
      <c r="J155" s="68">
        <v>2301</v>
      </c>
      <c r="K155" s="19">
        <v>2195.154</v>
      </c>
    </row>
    <row r="156" spans="1:11" ht="38.25" customHeight="1">
      <c r="A156" s="135">
        <v>14</v>
      </c>
      <c r="B156" s="65" t="s">
        <v>16</v>
      </c>
      <c r="C156" s="66" t="s">
        <v>102</v>
      </c>
      <c r="D156" s="74" t="s">
        <v>216</v>
      </c>
      <c r="E156" s="66" t="s">
        <v>19</v>
      </c>
      <c r="F156" s="68">
        <v>333</v>
      </c>
      <c r="G156" s="69">
        <v>15</v>
      </c>
      <c r="H156" s="68" t="s">
        <v>217</v>
      </c>
      <c r="I156" s="69" t="s">
        <v>7</v>
      </c>
      <c r="J156" s="68">
        <v>4592</v>
      </c>
      <c r="K156" s="19">
        <v>4380.768</v>
      </c>
    </row>
    <row r="157" spans="1:11" ht="42.75" customHeight="1" thickBot="1">
      <c r="A157" s="135">
        <v>15</v>
      </c>
      <c r="B157" s="65" t="s">
        <v>16</v>
      </c>
      <c r="C157" s="66" t="s">
        <v>102</v>
      </c>
      <c r="D157" s="74" t="s">
        <v>105</v>
      </c>
      <c r="E157" s="66" t="s">
        <v>19</v>
      </c>
      <c r="F157" s="65">
        <v>516</v>
      </c>
      <c r="G157" s="69">
        <v>16</v>
      </c>
      <c r="H157" s="68" t="s">
        <v>218</v>
      </c>
      <c r="I157" s="49" t="s">
        <v>7</v>
      </c>
      <c r="J157" s="48">
        <v>2585</v>
      </c>
      <c r="K157" s="50">
        <v>2466.0899999999997</v>
      </c>
    </row>
    <row r="158" spans="1:11" ht="15.75" thickBot="1">
      <c r="A158" s="139"/>
      <c r="B158" s="10"/>
      <c r="C158" s="10"/>
      <c r="D158" s="10"/>
      <c r="E158" s="10"/>
      <c r="F158" s="10"/>
      <c r="G158" s="10"/>
      <c r="H158" s="109"/>
      <c r="I158" s="110" t="s">
        <v>8</v>
      </c>
      <c r="J158" s="111">
        <f>SUM(J143:J157)</f>
        <v>29056</v>
      </c>
      <c r="K158" s="116">
        <v>27719.423999999995</v>
      </c>
    </row>
    <row r="159" spans="1:11" ht="15.75" thickBot="1">
      <c r="A159" s="156" t="s">
        <v>219</v>
      </c>
      <c r="B159" s="157"/>
      <c r="C159" s="157"/>
      <c r="D159" s="157"/>
      <c r="E159" s="157"/>
      <c r="F159" s="157"/>
      <c r="G159" s="157"/>
      <c r="H159" s="157"/>
      <c r="I159" s="157"/>
      <c r="J159" s="157"/>
      <c r="K159" s="158"/>
    </row>
    <row r="160" spans="1:11" ht="32.25" customHeight="1">
      <c r="A160" s="135">
        <v>1</v>
      </c>
      <c r="B160" s="65" t="s">
        <v>16</v>
      </c>
      <c r="C160" s="66" t="s">
        <v>102</v>
      </c>
      <c r="D160" s="74" t="s">
        <v>220</v>
      </c>
      <c r="E160" s="66" t="s">
        <v>19</v>
      </c>
      <c r="F160" s="66" t="s">
        <v>9</v>
      </c>
      <c r="G160" s="66">
        <v>2</v>
      </c>
      <c r="H160" s="68" t="s">
        <v>221</v>
      </c>
      <c r="I160" s="69" t="s">
        <v>7</v>
      </c>
      <c r="J160" s="68">
        <v>1039</v>
      </c>
      <c r="K160" s="19">
        <v>991.2059999999999</v>
      </c>
    </row>
    <row r="161" spans="1:11" ht="25.5" customHeight="1" thickBot="1">
      <c r="A161" s="135">
        <v>2</v>
      </c>
      <c r="B161" s="65" t="s">
        <v>16</v>
      </c>
      <c r="C161" s="66" t="s">
        <v>102</v>
      </c>
      <c r="D161" s="74" t="s">
        <v>117</v>
      </c>
      <c r="E161" s="66" t="s">
        <v>19</v>
      </c>
      <c r="F161" s="65">
        <v>22308</v>
      </c>
      <c r="G161" s="66">
        <v>3</v>
      </c>
      <c r="H161" s="68" t="s">
        <v>222</v>
      </c>
      <c r="I161" s="49" t="s">
        <v>7</v>
      </c>
      <c r="J161" s="48">
        <v>673</v>
      </c>
      <c r="K161" s="50">
        <v>642.04199999999992</v>
      </c>
    </row>
    <row r="162" spans="1:11" ht="15.75" thickBot="1">
      <c r="A162" s="139"/>
      <c r="B162" s="10"/>
      <c r="C162" s="10"/>
      <c r="D162" s="10"/>
      <c r="E162" s="10"/>
      <c r="F162" s="10"/>
      <c r="G162" s="10"/>
      <c r="H162" s="109"/>
      <c r="I162" s="110" t="s">
        <v>8</v>
      </c>
      <c r="J162" s="111">
        <f>SUM(J160:J161)</f>
        <v>1712</v>
      </c>
      <c r="K162" s="116">
        <f>SUM(K160:K161)</f>
        <v>1633.2479999999998</v>
      </c>
    </row>
    <row r="163" spans="1:11" ht="15.75" thickBot="1">
      <c r="A163" s="156" t="s">
        <v>223</v>
      </c>
      <c r="B163" s="157"/>
      <c r="C163" s="157"/>
      <c r="D163" s="157"/>
      <c r="E163" s="157"/>
      <c r="F163" s="157"/>
      <c r="G163" s="157"/>
      <c r="H163" s="157"/>
      <c r="I163" s="157"/>
      <c r="J163" s="157"/>
      <c r="K163" s="158"/>
    </row>
    <row r="164" spans="1:11">
      <c r="A164" s="135">
        <v>1</v>
      </c>
      <c r="B164" s="65" t="s">
        <v>16</v>
      </c>
      <c r="C164" s="66" t="s">
        <v>102</v>
      </c>
      <c r="D164" s="162" t="s">
        <v>224</v>
      </c>
      <c r="E164" s="163" t="s">
        <v>19</v>
      </c>
      <c r="F164" s="164">
        <v>923</v>
      </c>
      <c r="G164" s="66">
        <v>1</v>
      </c>
      <c r="H164" s="165" t="s">
        <v>225</v>
      </c>
      <c r="I164" s="160" t="s">
        <v>7</v>
      </c>
      <c r="J164" s="68">
        <v>15</v>
      </c>
      <c r="K164" s="136">
        <v>14.309999999999999</v>
      </c>
    </row>
    <row r="165" spans="1:11">
      <c r="A165" s="135">
        <v>2</v>
      </c>
      <c r="B165" s="65" t="s">
        <v>16</v>
      </c>
      <c r="C165" s="66" t="s">
        <v>102</v>
      </c>
      <c r="D165" s="162"/>
      <c r="E165" s="163"/>
      <c r="F165" s="164"/>
      <c r="G165" s="66">
        <v>3</v>
      </c>
      <c r="H165" s="165"/>
      <c r="I165" s="160"/>
      <c r="J165" s="68">
        <v>1339</v>
      </c>
      <c r="K165" s="136">
        <v>1277.4059999999999</v>
      </c>
    </row>
    <row r="166" spans="1:11" ht="23.25" customHeight="1">
      <c r="A166" s="135">
        <v>3</v>
      </c>
      <c r="B166" s="65" t="s">
        <v>16</v>
      </c>
      <c r="C166" s="66" t="s">
        <v>102</v>
      </c>
      <c r="D166" s="74" t="s">
        <v>226</v>
      </c>
      <c r="E166" s="66" t="s">
        <v>19</v>
      </c>
      <c r="F166" s="65" t="s">
        <v>227</v>
      </c>
      <c r="G166" s="66">
        <v>4</v>
      </c>
      <c r="H166" s="68" t="s">
        <v>228</v>
      </c>
      <c r="I166" s="69" t="s">
        <v>7</v>
      </c>
      <c r="J166" s="68">
        <v>4732</v>
      </c>
      <c r="K166" s="136">
        <v>4514.3279999999995</v>
      </c>
    </row>
    <row r="167" spans="1:11" ht="24.75" customHeight="1" thickBot="1">
      <c r="A167" s="135">
        <v>4</v>
      </c>
      <c r="B167" s="65" t="s">
        <v>16</v>
      </c>
      <c r="C167" s="66" t="s">
        <v>102</v>
      </c>
      <c r="D167" s="74" t="s">
        <v>226</v>
      </c>
      <c r="E167" s="66" t="s">
        <v>19</v>
      </c>
      <c r="F167" s="65">
        <v>927</v>
      </c>
      <c r="G167" s="66">
        <v>6</v>
      </c>
      <c r="H167" s="68" t="s">
        <v>228</v>
      </c>
      <c r="I167" s="49" t="s">
        <v>7</v>
      </c>
      <c r="J167" s="48">
        <v>45</v>
      </c>
      <c r="K167" s="137">
        <v>42.93</v>
      </c>
    </row>
    <row r="168" spans="1:11" ht="15.75" thickBot="1">
      <c r="A168" s="139"/>
      <c r="B168" s="10"/>
      <c r="C168" s="10"/>
      <c r="D168" s="10"/>
      <c r="E168" s="10"/>
      <c r="F168" s="10"/>
      <c r="G168" s="10"/>
      <c r="H168" s="109"/>
      <c r="I168" s="110" t="s">
        <v>8</v>
      </c>
      <c r="J168" s="111">
        <f>SUM(J164:J167)</f>
        <v>6131</v>
      </c>
      <c r="K168" s="116">
        <f>SUM(K164:K167)</f>
        <v>5848.9740000000002</v>
      </c>
    </row>
    <row r="169" spans="1:11" ht="15.75" thickBot="1">
      <c r="A169" s="156" t="s">
        <v>229</v>
      </c>
      <c r="B169" s="157"/>
      <c r="C169" s="157"/>
      <c r="D169" s="157"/>
      <c r="E169" s="157"/>
      <c r="F169" s="157"/>
      <c r="G169" s="157"/>
      <c r="H169" s="157"/>
      <c r="I169" s="157"/>
      <c r="J169" s="157"/>
      <c r="K169" s="158"/>
    </row>
    <row r="170" spans="1:11" ht="32.25" customHeight="1">
      <c r="A170" s="135">
        <v>1</v>
      </c>
      <c r="B170" s="65" t="s">
        <v>16</v>
      </c>
      <c r="C170" s="66" t="s">
        <v>102</v>
      </c>
      <c r="D170" s="74" t="s">
        <v>230</v>
      </c>
      <c r="E170" s="66" t="s">
        <v>19</v>
      </c>
      <c r="F170" s="65">
        <v>730</v>
      </c>
      <c r="G170" s="66">
        <v>1</v>
      </c>
      <c r="H170" s="68" t="s">
        <v>231</v>
      </c>
      <c r="I170" s="69" t="s">
        <v>7</v>
      </c>
      <c r="J170" s="68">
        <v>4319</v>
      </c>
      <c r="K170" s="136">
        <v>4120.326</v>
      </c>
    </row>
    <row r="171" spans="1:11" ht="32.25" customHeight="1" thickBot="1">
      <c r="A171" s="135">
        <v>2</v>
      </c>
      <c r="B171" s="65" t="s">
        <v>16</v>
      </c>
      <c r="C171" s="66" t="s">
        <v>102</v>
      </c>
      <c r="D171" s="74" t="s">
        <v>232</v>
      </c>
      <c r="E171" s="66" t="s">
        <v>19</v>
      </c>
      <c r="F171" s="65">
        <v>22524</v>
      </c>
      <c r="G171" s="66">
        <v>2</v>
      </c>
      <c r="H171" s="68" t="s">
        <v>233</v>
      </c>
      <c r="I171" s="49" t="s">
        <v>7</v>
      </c>
      <c r="J171" s="48">
        <v>1591</v>
      </c>
      <c r="K171" s="137">
        <v>1517.8139999999999</v>
      </c>
    </row>
    <row r="172" spans="1:11" ht="15.75" thickBot="1">
      <c r="A172" s="139"/>
      <c r="B172" s="10"/>
      <c r="C172" s="10"/>
      <c r="D172" s="10"/>
      <c r="E172" s="10"/>
      <c r="F172" s="10"/>
      <c r="G172" s="10"/>
      <c r="H172" s="109"/>
      <c r="I172" s="110" t="s">
        <v>8</v>
      </c>
      <c r="J172" s="111">
        <f>SUM(J170:J171)</f>
        <v>5910</v>
      </c>
      <c r="K172" s="116">
        <f>SUM(K170:K171)</f>
        <v>5638.1399999999994</v>
      </c>
    </row>
    <row r="173" spans="1:11" ht="19.5" customHeight="1" thickBot="1">
      <c r="A173" s="156" t="s">
        <v>234</v>
      </c>
      <c r="B173" s="157"/>
      <c r="C173" s="157"/>
      <c r="D173" s="157"/>
      <c r="E173" s="157"/>
      <c r="F173" s="157"/>
      <c r="G173" s="157"/>
      <c r="H173" s="157"/>
      <c r="I173" s="157"/>
      <c r="J173" s="157"/>
      <c r="K173" s="158"/>
    </row>
    <row r="174" spans="1:11" ht="21.75" customHeight="1" thickBot="1">
      <c r="A174" s="43">
        <v>1</v>
      </c>
      <c r="B174" s="65" t="s">
        <v>16</v>
      </c>
      <c r="C174" s="66" t="s">
        <v>102</v>
      </c>
      <c r="D174" s="74" t="s">
        <v>235</v>
      </c>
      <c r="E174" s="66" t="s">
        <v>19</v>
      </c>
      <c r="F174" s="65" t="s">
        <v>9</v>
      </c>
      <c r="G174" s="66">
        <v>1</v>
      </c>
      <c r="H174" s="68" t="s">
        <v>236</v>
      </c>
      <c r="I174" s="49" t="s">
        <v>7</v>
      </c>
      <c r="J174" s="48">
        <v>13250</v>
      </c>
      <c r="K174" s="137">
        <v>12640.5</v>
      </c>
    </row>
    <row r="175" spans="1:11" ht="15.75" thickBot="1">
      <c r="A175" s="140"/>
      <c r="B175" s="10"/>
      <c r="C175" s="10"/>
      <c r="D175" s="10"/>
      <c r="E175" s="10"/>
      <c r="F175" s="10"/>
      <c r="G175" s="10"/>
      <c r="H175" s="109"/>
      <c r="I175" s="110" t="s">
        <v>8</v>
      </c>
      <c r="J175" s="111">
        <f>SUM(J174:J174)</f>
        <v>13250</v>
      </c>
      <c r="K175" s="116">
        <v>12640.5</v>
      </c>
    </row>
    <row r="176" spans="1:11" ht="15.75" thickBot="1">
      <c r="A176" s="156" t="s">
        <v>237</v>
      </c>
      <c r="B176" s="157"/>
      <c r="C176" s="157"/>
      <c r="D176" s="157"/>
      <c r="E176" s="157"/>
      <c r="F176" s="157"/>
      <c r="G176" s="157"/>
      <c r="H176" s="157"/>
      <c r="I176" s="157"/>
      <c r="J176" s="157"/>
      <c r="K176" s="158"/>
    </row>
    <row r="177" spans="1:11">
      <c r="A177" s="43">
        <v>1</v>
      </c>
      <c r="B177" s="65" t="s">
        <v>16</v>
      </c>
      <c r="C177" s="66" t="s">
        <v>102</v>
      </c>
      <c r="D177" s="74" t="s">
        <v>117</v>
      </c>
      <c r="E177" s="66" t="s">
        <v>19</v>
      </c>
      <c r="F177" s="65">
        <v>22843</v>
      </c>
      <c r="G177" s="66">
        <v>1</v>
      </c>
      <c r="H177" s="68" t="s">
        <v>238</v>
      </c>
      <c r="I177" s="69" t="s">
        <v>7</v>
      </c>
      <c r="J177" s="68">
        <v>11248</v>
      </c>
      <c r="K177" s="136">
        <v>10730.591999999999</v>
      </c>
    </row>
    <row r="178" spans="1:11" ht="15.75" thickBot="1">
      <c r="A178" s="43">
        <v>2</v>
      </c>
      <c r="B178" s="65" t="s">
        <v>16</v>
      </c>
      <c r="C178" s="66" t="s">
        <v>102</v>
      </c>
      <c r="D178" s="74" t="s">
        <v>117</v>
      </c>
      <c r="E178" s="66" t="s">
        <v>19</v>
      </c>
      <c r="F178" s="65">
        <v>22850</v>
      </c>
      <c r="G178" s="66">
        <v>2</v>
      </c>
      <c r="H178" s="68" t="s">
        <v>238</v>
      </c>
      <c r="I178" s="49" t="s">
        <v>7</v>
      </c>
      <c r="J178" s="48">
        <v>2052</v>
      </c>
      <c r="K178" s="137">
        <v>1957.6079999999999</v>
      </c>
    </row>
    <row r="179" spans="1:11" ht="15.75" thickBot="1">
      <c r="A179" s="140"/>
      <c r="B179" s="10"/>
      <c r="C179" s="10"/>
      <c r="D179" s="10"/>
      <c r="E179" s="10"/>
      <c r="F179" s="10"/>
      <c r="G179" s="10"/>
      <c r="H179" s="109"/>
      <c r="I179" s="110" t="s">
        <v>8</v>
      </c>
      <c r="J179" s="111">
        <f>SUM(J177:J178)</f>
        <v>13300</v>
      </c>
      <c r="K179" s="116">
        <f>SUM(K177:K178)</f>
        <v>12688.199999999999</v>
      </c>
    </row>
    <row r="180" spans="1:11" ht="15.75" thickBot="1">
      <c r="A180" s="156" t="s">
        <v>239</v>
      </c>
      <c r="B180" s="157"/>
      <c r="C180" s="157"/>
      <c r="D180" s="157"/>
      <c r="E180" s="157"/>
      <c r="F180" s="157"/>
      <c r="G180" s="157"/>
      <c r="H180" s="157"/>
      <c r="I180" s="157"/>
      <c r="J180" s="157"/>
      <c r="K180" s="158"/>
    </row>
    <row r="181" spans="1:11" ht="35.25" customHeight="1">
      <c r="A181" s="18">
        <v>1</v>
      </c>
      <c r="B181" s="68" t="s">
        <v>16</v>
      </c>
      <c r="C181" s="69" t="s">
        <v>102</v>
      </c>
      <c r="D181" s="9" t="s">
        <v>246</v>
      </c>
      <c r="E181" s="69" t="s">
        <v>19</v>
      </c>
      <c r="F181" s="68">
        <v>23056</v>
      </c>
      <c r="G181" s="69">
        <v>1</v>
      </c>
      <c r="H181" s="68" t="s">
        <v>247</v>
      </c>
      <c r="I181" s="69" t="s">
        <v>7</v>
      </c>
      <c r="J181" s="68">
        <v>1523</v>
      </c>
      <c r="K181" s="141">
        <v>1452.942</v>
      </c>
    </row>
    <row r="182" spans="1:11" ht="33.75" customHeight="1">
      <c r="A182" s="18">
        <v>2</v>
      </c>
      <c r="B182" s="68" t="s">
        <v>16</v>
      </c>
      <c r="C182" s="69" t="s">
        <v>102</v>
      </c>
      <c r="D182" s="9" t="s">
        <v>117</v>
      </c>
      <c r="E182" s="69" t="s">
        <v>19</v>
      </c>
      <c r="F182" s="68">
        <v>23152</v>
      </c>
      <c r="G182" s="69">
        <v>2</v>
      </c>
      <c r="H182" s="68" t="s">
        <v>248</v>
      </c>
      <c r="I182" s="69" t="s">
        <v>7</v>
      </c>
      <c r="J182" s="68">
        <v>639</v>
      </c>
      <c r="K182" s="141">
        <v>609.60599999999999</v>
      </c>
    </row>
    <row r="183" spans="1:11" ht="25.5">
      <c r="A183" s="18">
        <v>3</v>
      </c>
      <c r="B183" s="68" t="s">
        <v>16</v>
      </c>
      <c r="C183" s="69" t="s">
        <v>102</v>
      </c>
      <c r="D183" s="9" t="s">
        <v>249</v>
      </c>
      <c r="E183" s="69" t="s">
        <v>19</v>
      </c>
      <c r="F183" s="68">
        <v>23153</v>
      </c>
      <c r="G183" s="69">
        <v>3</v>
      </c>
      <c r="H183" s="68" t="s">
        <v>250</v>
      </c>
      <c r="I183" s="69" t="s">
        <v>7</v>
      </c>
      <c r="J183" s="68">
        <v>475</v>
      </c>
      <c r="K183" s="141">
        <v>453.15</v>
      </c>
    </row>
    <row r="184" spans="1:11" ht="47.25" customHeight="1">
      <c r="A184" s="18">
        <v>4</v>
      </c>
      <c r="B184" s="68" t="s">
        <v>16</v>
      </c>
      <c r="C184" s="69" t="s">
        <v>102</v>
      </c>
      <c r="D184" s="9" t="s">
        <v>251</v>
      </c>
      <c r="E184" s="69" t="s">
        <v>19</v>
      </c>
      <c r="F184" s="68">
        <v>884</v>
      </c>
      <c r="G184" s="69">
        <v>4</v>
      </c>
      <c r="H184" s="68" t="s">
        <v>252</v>
      </c>
      <c r="I184" s="69" t="s">
        <v>7</v>
      </c>
      <c r="J184" s="68">
        <v>798</v>
      </c>
      <c r="K184" s="141">
        <v>761.29199999999992</v>
      </c>
    </row>
    <row r="185" spans="1:11" ht="25.5">
      <c r="A185" s="18">
        <v>5</v>
      </c>
      <c r="B185" s="68" t="s">
        <v>16</v>
      </c>
      <c r="C185" s="69" t="s">
        <v>102</v>
      </c>
      <c r="D185" s="9" t="s">
        <v>253</v>
      </c>
      <c r="E185" s="69" t="s">
        <v>19</v>
      </c>
      <c r="F185" s="68">
        <v>464</v>
      </c>
      <c r="G185" s="69">
        <v>5</v>
      </c>
      <c r="H185" s="68" t="s">
        <v>254</v>
      </c>
      <c r="I185" s="69" t="s">
        <v>7</v>
      </c>
      <c r="J185" s="68">
        <v>185</v>
      </c>
      <c r="K185" s="141">
        <v>176.48999999999998</v>
      </c>
    </row>
    <row r="186" spans="1:11" ht="31.5" customHeight="1">
      <c r="A186" s="18">
        <v>6</v>
      </c>
      <c r="B186" s="68" t="s">
        <v>16</v>
      </c>
      <c r="C186" s="69" t="s">
        <v>102</v>
      </c>
      <c r="D186" s="9" t="s">
        <v>255</v>
      </c>
      <c r="E186" s="69" t="s">
        <v>19</v>
      </c>
      <c r="F186" s="68">
        <v>848</v>
      </c>
      <c r="G186" s="69">
        <v>6</v>
      </c>
      <c r="H186" s="68" t="s">
        <v>256</v>
      </c>
      <c r="I186" s="69" t="s">
        <v>7</v>
      </c>
      <c r="J186" s="68">
        <v>356</v>
      </c>
      <c r="K186" s="141">
        <v>339.62399999999997</v>
      </c>
    </row>
    <row r="187" spans="1:11" ht="25.5">
      <c r="A187" s="18">
        <v>7</v>
      </c>
      <c r="B187" s="68" t="s">
        <v>16</v>
      </c>
      <c r="C187" s="69" t="s">
        <v>102</v>
      </c>
      <c r="D187" s="9" t="s">
        <v>117</v>
      </c>
      <c r="E187" s="69" t="s">
        <v>19</v>
      </c>
      <c r="F187" s="68">
        <v>21671</v>
      </c>
      <c r="G187" s="69">
        <v>7</v>
      </c>
      <c r="H187" s="68" t="s">
        <v>257</v>
      </c>
      <c r="I187" s="69" t="s">
        <v>7</v>
      </c>
      <c r="J187" s="68">
        <v>494</v>
      </c>
      <c r="K187" s="19">
        <v>471.27599999999995</v>
      </c>
    </row>
    <row r="188" spans="1:11" ht="25.5">
      <c r="A188" s="18">
        <v>8</v>
      </c>
      <c r="B188" s="68" t="s">
        <v>16</v>
      </c>
      <c r="C188" s="69" t="s">
        <v>102</v>
      </c>
      <c r="D188" s="9" t="s">
        <v>258</v>
      </c>
      <c r="E188" s="69" t="s">
        <v>19</v>
      </c>
      <c r="F188" s="68">
        <v>24378</v>
      </c>
      <c r="G188" s="69">
        <v>8</v>
      </c>
      <c r="H188" s="68" t="s">
        <v>259</v>
      </c>
      <c r="I188" s="69" t="s">
        <v>7</v>
      </c>
      <c r="J188" s="68">
        <v>315</v>
      </c>
      <c r="K188" s="19">
        <v>300.51</v>
      </c>
    </row>
    <row r="189" spans="1:11" ht="25.5">
      <c r="A189" s="18">
        <v>9</v>
      </c>
      <c r="B189" s="68" t="s">
        <v>16</v>
      </c>
      <c r="C189" s="69" t="s">
        <v>102</v>
      </c>
      <c r="D189" s="9" t="s">
        <v>260</v>
      </c>
      <c r="E189" s="69" t="s">
        <v>19</v>
      </c>
      <c r="F189" s="68">
        <v>455</v>
      </c>
      <c r="G189" s="69">
        <v>9</v>
      </c>
      <c r="H189" s="68" t="s">
        <v>261</v>
      </c>
      <c r="I189" s="69" t="s">
        <v>7</v>
      </c>
      <c r="J189" s="68">
        <v>315</v>
      </c>
      <c r="K189" s="19">
        <v>300.51</v>
      </c>
    </row>
    <row r="190" spans="1:11" ht="25.5">
      <c r="A190" s="18">
        <v>10</v>
      </c>
      <c r="B190" s="68" t="s">
        <v>16</v>
      </c>
      <c r="C190" s="69" t="s">
        <v>102</v>
      </c>
      <c r="D190" s="9" t="s">
        <v>135</v>
      </c>
      <c r="E190" s="69" t="s">
        <v>19</v>
      </c>
      <c r="F190" s="68">
        <v>24504</v>
      </c>
      <c r="G190" s="69">
        <v>10</v>
      </c>
      <c r="H190" s="68" t="s">
        <v>262</v>
      </c>
      <c r="I190" s="69" t="s">
        <v>7</v>
      </c>
      <c r="J190" s="68">
        <v>157</v>
      </c>
      <c r="K190" s="19">
        <v>149.77799999999999</v>
      </c>
    </row>
    <row r="191" spans="1:11" ht="39" customHeight="1">
      <c r="A191" s="18">
        <v>11</v>
      </c>
      <c r="B191" s="68" t="s">
        <v>16</v>
      </c>
      <c r="C191" s="69" t="s">
        <v>102</v>
      </c>
      <c r="D191" s="9" t="s">
        <v>263</v>
      </c>
      <c r="E191" s="69" t="s">
        <v>19</v>
      </c>
      <c r="F191" s="68">
        <v>715</v>
      </c>
      <c r="G191" s="69">
        <v>11</v>
      </c>
      <c r="H191" s="68" t="s">
        <v>264</v>
      </c>
      <c r="I191" s="69" t="s">
        <v>7</v>
      </c>
      <c r="J191" s="68">
        <v>668</v>
      </c>
      <c r="K191" s="19">
        <v>637.27199999999993</v>
      </c>
    </row>
    <row r="192" spans="1:11" ht="25.5">
      <c r="A192" s="18">
        <v>12</v>
      </c>
      <c r="B192" s="68" t="s">
        <v>16</v>
      </c>
      <c r="C192" s="69" t="s">
        <v>102</v>
      </c>
      <c r="D192" s="9" t="s">
        <v>117</v>
      </c>
      <c r="E192" s="69" t="s">
        <v>19</v>
      </c>
      <c r="F192" s="68">
        <v>23197</v>
      </c>
      <c r="G192" s="69">
        <v>12</v>
      </c>
      <c r="H192" s="68" t="s">
        <v>265</v>
      </c>
      <c r="I192" s="69" t="s">
        <v>7</v>
      </c>
      <c r="J192" s="68">
        <v>510</v>
      </c>
      <c r="K192" s="19">
        <v>486.53999999999996</v>
      </c>
    </row>
    <row r="193" spans="1:11" ht="25.5">
      <c r="A193" s="18">
        <v>13</v>
      </c>
      <c r="B193" s="68" t="s">
        <v>16</v>
      </c>
      <c r="C193" s="69" t="s">
        <v>102</v>
      </c>
      <c r="D193" s="9" t="s">
        <v>117</v>
      </c>
      <c r="E193" s="69" t="s">
        <v>19</v>
      </c>
      <c r="F193" s="68">
        <v>22913</v>
      </c>
      <c r="G193" s="69">
        <v>13</v>
      </c>
      <c r="H193" s="68" t="s">
        <v>266</v>
      </c>
      <c r="I193" s="69" t="s">
        <v>7</v>
      </c>
      <c r="J193" s="68">
        <v>342</v>
      </c>
      <c r="K193" s="19">
        <v>326.26799999999997</v>
      </c>
    </row>
    <row r="194" spans="1:11" ht="25.5">
      <c r="A194" s="18">
        <v>14</v>
      </c>
      <c r="B194" s="68" t="s">
        <v>16</v>
      </c>
      <c r="C194" s="69" t="s">
        <v>102</v>
      </c>
      <c r="D194" s="9" t="s">
        <v>117</v>
      </c>
      <c r="E194" s="69" t="s">
        <v>19</v>
      </c>
      <c r="F194" s="68">
        <v>23057</v>
      </c>
      <c r="G194" s="69">
        <v>14</v>
      </c>
      <c r="H194" s="68" t="s">
        <v>267</v>
      </c>
      <c r="I194" s="69" t="s">
        <v>7</v>
      </c>
      <c r="J194" s="68">
        <v>1188</v>
      </c>
      <c r="K194" s="19">
        <v>1133.3519999999999</v>
      </c>
    </row>
    <row r="195" spans="1:11" ht="25.5">
      <c r="A195" s="18">
        <v>15</v>
      </c>
      <c r="B195" s="68" t="s">
        <v>16</v>
      </c>
      <c r="C195" s="69" t="s">
        <v>102</v>
      </c>
      <c r="D195" s="9" t="s">
        <v>268</v>
      </c>
      <c r="E195" s="69" t="s">
        <v>19</v>
      </c>
      <c r="F195" s="68">
        <v>20496</v>
      </c>
      <c r="G195" s="69">
        <v>15</v>
      </c>
      <c r="H195" s="68" t="s">
        <v>269</v>
      </c>
      <c r="I195" s="69" t="s">
        <v>7</v>
      </c>
      <c r="J195" s="68">
        <v>700</v>
      </c>
      <c r="K195" s="19">
        <v>667.8</v>
      </c>
    </row>
    <row r="196" spans="1:11" ht="25.5">
      <c r="A196" s="18">
        <v>16</v>
      </c>
      <c r="B196" s="68" t="s">
        <v>16</v>
      </c>
      <c r="C196" s="69" t="s">
        <v>102</v>
      </c>
      <c r="D196" s="9" t="s">
        <v>270</v>
      </c>
      <c r="E196" s="69" t="s">
        <v>19</v>
      </c>
      <c r="F196" s="68">
        <v>327</v>
      </c>
      <c r="G196" s="69">
        <v>16</v>
      </c>
      <c r="H196" s="68" t="s">
        <v>271</v>
      </c>
      <c r="I196" s="69" t="s">
        <v>7</v>
      </c>
      <c r="J196" s="68">
        <v>425</v>
      </c>
      <c r="K196" s="19">
        <v>405.45</v>
      </c>
    </row>
    <row r="197" spans="1:11" ht="25.5">
      <c r="A197" s="18">
        <v>17</v>
      </c>
      <c r="B197" s="68" t="s">
        <v>16</v>
      </c>
      <c r="C197" s="69" t="s">
        <v>102</v>
      </c>
      <c r="D197" s="9" t="s">
        <v>272</v>
      </c>
      <c r="E197" s="69" t="s">
        <v>19</v>
      </c>
      <c r="F197" s="68">
        <v>369</v>
      </c>
      <c r="G197" s="69">
        <v>17</v>
      </c>
      <c r="H197" s="68" t="s">
        <v>271</v>
      </c>
      <c r="I197" s="69" t="s">
        <v>7</v>
      </c>
      <c r="J197" s="68">
        <v>679</v>
      </c>
      <c r="K197" s="19">
        <v>647.76599999999996</v>
      </c>
    </row>
    <row r="198" spans="1:11" ht="25.5">
      <c r="A198" s="18">
        <v>18</v>
      </c>
      <c r="B198" s="68" t="s">
        <v>16</v>
      </c>
      <c r="C198" s="69" t="s">
        <v>102</v>
      </c>
      <c r="D198" s="9" t="s">
        <v>273</v>
      </c>
      <c r="E198" s="69" t="s">
        <v>19</v>
      </c>
      <c r="F198" s="68">
        <v>916</v>
      </c>
      <c r="G198" s="69">
        <v>18</v>
      </c>
      <c r="H198" s="68" t="s">
        <v>274</v>
      </c>
      <c r="I198" s="69" t="s">
        <v>7</v>
      </c>
      <c r="J198" s="68">
        <v>905</v>
      </c>
      <c r="K198" s="19">
        <v>863.37</v>
      </c>
    </row>
    <row r="199" spans="1:11" ht="36" customHeight="1">
      <c r="A199" s="18">
        <v>19</v>
      </c>
      <c r="B199" s="68" t="s">
        <v>16</v>
      </c>
      <c r="C199" s="69" t="s">
        <v>102</v>
      </c>
      <c r="D199" s="9" t="s">
        <v>275</v>
      </c>
      <c r="E199" s="69" t="s">
        <v>19</v>
      </c>
      <c r="F199" s="68">
        <v>881</v>
      </c>
      <c r="G199" s="69">
        <v>19</v>
      </c>
      <c r="H199" s="68" t="s">
        <v>276</v>
      </c>
      <c r="I199" s="69" t="s">
        <v>7</v>
      </c>
      <c r="J199" s="68">
        <v>490</v>
      </c>
      <c r="K199" s="19">
        <v>467.46</v>
      </c>
    </row>
    <row r="200" spans="1:11" ht="25.5">
      <c r="A200" s="18">
        <v>20</v>
      </c>
      <c r="B200" s="68" t="s">
        <v>16</v>
      </c>
      <c r="C200" s="69" t="s">
        <v>102</v>
      </c>
      <c r="D200" s="152" t="s">
        <v>277</v>
      </c>
      <c r="E200" s="69" t="s">
        <v>19</v>
      </c>
      <c r="F200" s="68">
        <v>24281</v>
      </c>
      <c r="G200" s="69">
        <v>20</v>
      </c>
      <c r="H200" s="68" t="s">
        <v>278</v>
      </c>
      <c r="I200" s="69" t="s">
        <v>7</v>
      </c>
      <c r="J200" s="68">
        <v>592</v>
      </c>
      <c r="K200" s="19">
        <v>564.76800000000003</v>
      </c>
    </row>
    <row r="201" spans="1:11" ht="25.5">
      <c r="A201" s="18">
        <v>21</v>
      </c>
      <c r="B201" s="68" t="s">
        <v>16</v>
      </c>
      <c r="C201" s="69" t="s">
        <v>102</v>
      </c>
      <c r="D201" s="9" t="s">
        <v>279</v>
      </c>
      <c r="E201" s="69" t="s">
        <v>19</v>
      </c>
      <c r="F201" s="68">
        <v>452</v>
      </c>
      <c r="G201" s="69">
        <v>21</v>
      </c>
      <c r="H201" s="68" t="s">
        <v>280</v>
      </c>
      <c r="I201" s="69" t="s">
        <v>7</v>
      </c>
      <c r="J201" s="68">
        <v>949</v>
      </c>
      <c r="K201" s="19">
        <v>905.346</v>
      </c>
    </row>
    <row r="202" spans="1:11" ht="26.25" thickBot="1">
      <c r="A202" s="18">
        <v>22</v>
      </c>
      <c r="B202" s="68" t="s">
        <v>16</v>
      </c>
      <c r="C202" s="69" t="s">
        <v>102</v>
      </c>
      <c r="D202" s="9" t="s">
        <v>117</v>
      </c>
      <c r="E202" s="69" t="s">
        <v>19</v>
      </c>
      <c r="F202" s="68">
        <v>23116</v>
      </c>
      <c r="G202" s="69">
        <v>22</v>
      </c>
      <c r="H202" s="68" t="s">
        <v>281</v>
      </c>
      <c r="I202" s="49" t="s">
        <v>7</v>
      </c>
      <c r="J202" s="48">
        <v>455</v>
      </c>
      <c r="K202" s="50">
        <v>434.07</v>
      </c>
    </row>
    <row r="203" spans="1:11" ht="15.75" thickBot="1">
      <c r="A203" s="142"/>
      <c r="B203" s="89"/>
      <c r="C203" s="89"/>
      <c r="D203" s="89"/>
      <c r="E203" s="89"/>
      <c r="F203" s="89"/>
      <c r="G203" s="89"/>
      <c r="H203" s="112"/>
      <c r="I203" s="113" t="s">
        <v>8</v>
      </c>
      <c r="J203" s="114">
        <f>SUM(J181:J202)</f>
        <v>13160</v>
      </c>
      <c r="K203" s="116">
        <f>SUM(K181:K202)</f>
        <v>12554.64</v>
      </c>
    </row>
    <row r="204" spans="1:11" ht="15.75" thickBot="1">
      <c r="A204" s="156" t="s">
        <v>282</v>
      </c>
      <c r="B204" s="157"/>
      <c r="C204" s="157"/>
      <c r="D204" s="157"/>
      <c r="E204" s="157"/>
      <c r="F204" s="157"/>
      <c r="G204" s="157"/>
      <c r="H204" s="157"/>
      <c r="I204" s="157"/>
      <c r="J204" s="157"/>
      <c r="K204" s="158"/>
    </row>
    <row r="205" spans="1:11" ht="15.75" thickBot="1">
      <c r="A205" s="43">
        <v>1</v>
      </c>
      <c r="B205" s="65" t="s">
        <v>16</v>
      </c>
      <c r="C205" s="66" t="s">
        <v>102</v>
      </c>
      <c r="D205" s="74" t="s">
        <v>283</v>
      </c>
      <c r="E205" s="66" t="s">
        <v>19</v>
      </c>
      <c r="F205" s="65" t="s">
        <v>284</v>
      </c>
      <c r="G205" s="66">
        <v>1</v>
      </c>
      <c r="H205" s="68" t="s">
        <v>285</v>
      </c>
      <c r="I205" s="49" t="s">
        <v>7</v>
      </c>
      <c r="J205" s="48">
        <v>12810</v>
      </c>
      <c r="K205" s="137">
        <v>12220.74</v>
      </c>
    </row>
    <row r="206" spans="1:11" ht="15.75" thickBot="1">
      <c r="A206" s="140"/>
      <c r="B206" s="10"/>
      <c r="C206" s="10"/>
      <c r="D206" s="10"/>
      <c r="E206" s="10"/>
      <c r="F206" s="10"/>
      <c r="G206" s="10"/>
      <c r="H206" s="109"/>
      <c r="I206" s="110" t="s">
        <v>8</v>
      </c>
      <c r="J206" s="111">
        <f>SUM(J205:J205)</f>
        <v>12810</v>
      </c>
      <c r="K206" s="116">
        <f>SUM(K205)</f>
        <v>12220.74</v>
      </c>
    </row>
    <row r="207" spans="1:11" ht="15.75" thickBot="1">
      <c r="A207" s="156" t="s">
        <v>286</v>
      </c>
      <c r="B207" s="157"/>
      <c r="C207" s="157"/>
      <c r="D207" s="157"/>
      <c r="E207" s="157"/>
      <c r="F207" s="157"/>
      <c r="G207" s="157"/>
      <c r="H207" s="157"/>
      <c r="I207" s="157"/>
      <c r="J207" s="157"/>
      <c r="K207" s="158"/>
    </row>
    <row r="208" spans="1:11" ht="27.75" customHeight="1">
      <c r="A208" s="43">
        <v>1</v>
      </c>
      <c r="B208" s="65" t="s">
        <v>16</v>
      </c>
      <c r="C208" s="66" t="s">
        <v>102</v>
      </c>
      <c r="D208" s="74" t="s">
        <v>117</v>
      </c>
      <c r="E208" s="69" t="s">
        <v>19</v>
      </c>
      <c r="F208" s="68">
        <v>21771</v>
      </c>
      <c r="G208" s="69">
        <v>1</v>
      </c>
      <c r="H208" s="68" t="s">
        <v>287</v>
      </c>
      <c r="I208" s="69" t="s">
        <v>7</v>
      </c>
      <c r="J208" s="68">
        <v>770</v>
      </c>
      <c r="K208" s="141">
        <v>734.57999999999993</v>
      </c>
    </row>
    <row r="209" spans="1:11" ht="29.25" customHeight="1">
      <c r="A209" s="43">
        <v>2</v>
      </c>
      <c r="B209" s="65" t="s">
        <v>16</v>
      </c>
      <c r="C209" s="66" t="s">
        <v>102</v>
      </c>
      <c r="D209" s="74" t="s">
        <v>288</v>
      </c>
      <c r="E209" s="69" t="s">
        <v>19</v>
      </c>
      <c r="F209" s="68">
        <v>21295</v>
      </c>
      <c r="G209" s="69">
        <v>2</v>
      </c>
      <c r="H209" s="68" t="s">
        <v>289</v>
      </c>
      <c r="I209" s="69" t="s">
        <v>7</v>
      </c>
      <c r="J209" s="68">
        <v>463</v>
      </c>
      <c r="K209" s="141">
        <v>441.702</v>
      </c>
    </row>
    <row r="210" spans="1:11" ht="36.75" customHeight="1">
      <c r="A210" s="43">
        <v>3</v>
      </c>
      <c r="B210" s="65" t="s">
        <v>16</v>
      </c>
      <c r="C210" s="66" t="s">
        <v>102</v>
      </c>
      <c r="D210" s="74" t="s">
        <v>117</v>
      </c>
      <c r="E210" s="69" t="s">
        <v>19</v>
      </c>
      <c r="F210" s="68">
        <v>21653</v>
      </c>
      <c r="G210" s="69">
        <v>3</v>
      </c>
      <c r="H210" s="68" t="s">
        <v>290</v>
      </c>
      <c r="I210" s="69" t="s">
        <v>7</v>
      </c>
      <c r="J210" s="68">
        <v>456</v>
      </c>
      <c r="K210" s="141">
        <v>435.024</v>
      </c>
    </row>
    <row r="211" spans="1:11" ht="27" customHeight="1">
      <c r="A211" s="43">
        <v>4</v>
      </c>
      <c r="B211" s="65" t="s">
        <v>16</v>
      </c>
      <c r="C211" s="66" t="s">
        <v>102</v>
      </c>
      <c r="D211" s="74" t="s">
        <v>291</v>
      </c>
      <c r="E211" s="69" t="s">
        <v>19</v>
      </c>
      <c r="F211" s="68">
        <v>833</v>
      </c>
      <c r="G211" s="69">
        <v>4</v>
      </c>
      <c r="H211" s="68" t="s">
        <v>292</v>
      </c>
      <c r="I211" s="69" t="s">
        <v>7</v>
      </c>
      <c r="J211" s="68">
        <v>1611</v>
      </c>
      <c r="K211" s="141">
        <v>1536.894</v>
      </c>
    </row>
    <row r="212" spans="1:11" ht="30.75" customHeight="1">
      <c r="A212" s="43">
        <v>5</v>
      </c>
      <c r="B212" s="65" t="s">
        <v>16</v>
      </c>
      <c r="C212" s="66" t="s">
        <v>102</v>
      </c>
      <c r="D212" s="74" t="s">
        <v>293</v>
      </c>
      <c r="E212" s="69" t="s">
        <v>19</v>
      </c>
      <c r="F212" s="68">
        <v>348</v>
      </c>
      <c r="G212" s="69">
        <v>5</v>
      </c>
      <c r="H212" s="68" t="s">
        <v>294</v>
      </c>
      <c r="I212" s="69" t="s">
        <v>7</v>
      </c>
      <c r="J212" s="68">
        <v>562</v>
      </c>
      <c r="K212" s="141">
        <v>536.14800000000002</v>
      </c>
    </row>
    <row r="213" spans="1:11" ht="36.75" customHeight="1">
      <c r="A213" s="43">
        <v>6</v>
      </c>
      <c r="B213" s="65" t="s">
        <v>16</v>
      </c>
      <c r="C213" s="66" t="s">
        <v>102</v>
      </c>
      <c r="D213" s="74" t="s">
        <v>295</v>
      </c>
      <c r="E213" s="69" t="s">
        <v>19</v>
      </c>
      <c r="F213" s="68">
        <v>709</v>
      </c>
      <c r="G213" s="69">
        <v>6</v>
      </c>
      <c r="H213" s="68" t="s">
        <v>296</v>
      </c>
      <c r="I213" s="69" t="s">
        <v>7</v>
      </c>
      <c r="J213" s="68">
        <v>589</v>
      </c>
      <c r="K213" s="141">
        <v>561.90599999999995</v>
      </c>
    </row>
    <row r="214" spans="1:11" ht="33" customHeight="1">
      <c r="A214" s="43">
        <v>7</v>
      </c>
      <c r="B214" s="65" t="s">
        <v>16</v>
      </c>
      <c r="C214" s="66" t="s">
        <v>102</v>
      </c>
      <c r="D214" s="74" t="s">
        <v>297</v>
      </c>
      <c r="E214" s="69" t="s">
        <v>19</v>
      </c>
      <c r="F214" s="68">
        <v>522</v>
      </c>
      <c r="G214" s="69">
        <v>7</v>
      </c>
      <c r="H214" s="68" t="s">
        <v>298</v>
      </c>
      <c r="I214" s="69" t="s">
        <v>7</v>
      </c>
      <c r="J214" s="68">
        <v>486</v>
      </c>
      <c r="K214" s="19">
        <v>463.64400000000001</v>
      </c>
    </row>
    <row r="215" spans="1:11" ht="36" customHeight="1">
      <c r="A215" s="43">
        <v>8</v>
      </c>
      <c r="B215" s="65" t="s">
        <v>16</v>
      </c>
      <c r="C215" s="66" t="s">
        <v>102</v>
      </c>
      <c r="D215" s="74" t="s">
        <v>299</v>
      </c>
      <c r="E215" s="69" t="s">
        <v>19</v>
      </c>
      <c r="F215" s="68">
        <v>345</v>
      </c>
      <c r="G215" s="69">
        <v>8</v>
      </c>
      <c r="H215" s="68" t="s">
        <v>300</v>
      </c>
      <c r="I215" s="69" t="s">
        <v>7</v>
      </c>
      <c r="J215" s="68">
        <v>374</v>
      </c>
      <c r="K215" s="19">
        <v>356.79599999999999</v>
      </c>
    </row>
    <row r="216" spans="1:11" ht="26.25" customHeight="1">
      <c r="A216" s="43">
        <v>9</v>
      </c>
      <c r="B216" s="65" t="s">
        <v>16</v>
      </c>
      <c r="C216" s="66" t="s">
        <v>102</v>
      </c>
      <c r="D216" s="74" t="s">
        <v>301</v>
      </c>
      <c r="E216" s="69" t="s">
        <v>19</v>
      </c>
      <c r="F216" s="68">
        <v>872</v>
      </c>
      <c r="G216" s="69">
        <v>9</v>
      </c>
      <c r="H216" s="68" t="s">
        <v>302</v>
      </c>
      <c r="I216" s="69" t="s">
        <v>7</v>
      </c>
      <c r="J216" s="68">
        <v>371</v>
      </c>
      <c r="K216" s="19">
        <v>353.93399999999997</v>
      </c>
    </row>
    <row r="217" spans="1:11" ht="36" customHeight="1">
      <c r="A217" s="43">
        <v>10</v>
      </c>
      <c r="B217" s="65" t="s">
        <v>16</v>
      </c>
      <c r="C217" s="66" t="s">
        <v>102</v>
      </c>
      <c r="D217" s="74" t="s">
        <v>303</v>
      </c>
      <c r="E217" s="69" t="s">
        <v>19</v>
      </c>
      <c r="F217" s="68">
        <v>417</v>
      </c>
      <c r="G217" s="69">
        <v>10</v>
      </c>
      <c r="H217" s="68" t="s">
        <v>304</v>
      </c>
      <c r="I217" s="69" t="s">
        <v>7</v>
      </c>
      <c r="J217" s="68">
        <v>373</v>
      </c>
      <c r="K217" s="19">
        <v>355.84199999999998</v>
      </c>
    </row>
    <row r="218" spans="1:11" ht="25.5">
      <c r="A218" s="43">
        <v>11</v>
      </c>
      <c r="B218" s="65" t="s">
        <v>16</v>
      </c>
      <c r="C218" s="66" t="s">
        <v>102</v>
      </c>
      <c r="D218" s="74" t="s">
        <v>305</v>
      </c>
      <c r="E218" s="69" t="s">
        <v>19</v>
      </c>
      <c r="F218" s="68">
        <v>22630</v>
      </c>
      <c r="G218" s="69">
        <v>11</v>
      </c>
      <c r="H218" s="68" t="s">
        <v>306</v>
      </c>
      <c r="I218" s="69" t="s">
        <v>7</v>
      </c>
      <c r="J218" s="68">
        <v>370</v>
      </c>
      <c r="K218" s="19">
        <v>352.97999999999996</v>
      </c>
    </row>
    <row r="219" spans="1:11" ht="25.5">
      <c r="A219" s="43">
        <v>12</v>
      </c>
      <c r="B219" s="65" t="s">
        <v>16</v>
      </c>
      <c r="C219" s="66" t="s">
        <v>102</v>
      </c>
      <c r="D219" s="74" t="s">
        <v>307</v>
      </c>
      <c r="E219" s="69" t="s">
        <v>19</v>
      </c>
      <c r="F219" s="68" t="s">
        <v>308</v>
      </c>
      <c r="G219" s="69">
        <v>12</v>
      </c>
      <c r="H219" s="68" t="s">
        <v>309</v>
      </c>
      <c r="I219" s="69" t="s">
        <v>7</v>
      </c>
      <c r="J219" s="68">
        <v>276</v>
      </c>
      <c r="K219" s="19">
        <v>263.30399999999997</v>
      </c>
    </row>
    <row r="220" spans="1:11" ht="25.5">
      <c r="A220" s="43">
        <v>13</v>
      </c>
      <c r="B220" s="65" t="s">
        <v>16</v>
      </c>
      <c r="C220" s="66" t="s">
        <v>102</v>
      </c>
      <c r="D220" s="74" t="s">
        <v>135</v>
      </c>
      <c r="E220" s="69" t="s">
        <v>19</v>
      </c>
      <c r="F220" s="68">
        <v>24291</v>
      </c>
      <c r="G220" s="69">
        <v>13</v>
      </c>
      <c r="H220" s="68" t="s">
        <v>310</v>
      </c>
      <c r="I220" s="69" t="s">
        <v>7</v>
      </c>
      <c r="J220" s="68">
        <v>459</v>
      </c>
      <c r="K220" s="19">
        <v>437.88599999999997</v>
      </c>
    </row>
    <row r="221" spans="1:11" ht="25.5">
      <c r="A221" s="43">
        <v>14</v>
      </c>
      <c r="B221" s="65" t="s">
        <v>16</v>
      </c>
      <c r="C221" s="66" t="s">
        <v>102</v>
      </c>
      <c r="D221" s="74" t="s">
        <v>311</v>
      </c>
      <c r="E221" s="69" t="s">
        <v>19</v>
      </c>
      <c r="F221" s="68">
        <v>366</v>
      </c>
      <c r="G221" s="69">
        <v>14</v>
      </c>
      <c r="H221" s="68" t="s">
        <v>312</v>
      </c>
      <c r="I221" s="69" t="s">
        <v>7</v>
      </c>
      <c r="J221" s="68">
        <v>383</v>
      </c>
      <c r="K221" s="19">
        <v>365.38200000000001</v>
      </c>
    </row>
    <row r="222" spans="1:11" ht="29.25" customHeight="1">
      <c r="A222" s="43">
        <v>15</v>
      </c>
      <c r="B222" s="65" t="s">
        <v>16</v>
      </c>
      <c r="C222" s="66" t="s">
        <v>102</v>
      </c>
      <c r="D222" s="74" t="s">
        <v>313</v>
      </c>
      <c r="E222" s="69" t="s">
        <v>19</v>
      </c>
      <c r="F222" s="68">
        <v>890</v>
      </c>
      <c r="G222" s="69">
        <v>15</v>
      </c>
      <c r="H222" s="68" t="s">
        <v>314</v>
      </c>
      <c r="I222" s="69" t="s">
        <v>7</v>
      </c>
      <c r="J222" s="68">
        <v>311</v>
      </c>
      <c r="K222" s="19">
        <v>296.69399999999996</v>
      </c>
    </row>
    <row r="223" spans="1:11" ht="25.5">
      <c r="A223" s="43">
        <v>16</v>
      </c>
      <c r="B223" s="65" t="s">
        <v>16</v>
      </c>
      <c r="C223" s="66" t="s">
        <v>102</v>
      </c>
      <c r="D223" s="74" t="s">
        <v>315</v>
      </c>
      <c r="E223" s="69" t="s">
        <v>19</v>
      </c>
      <c r="F223" s="68">
        <v>502</v>
      </c>
      <c r="G223" s="69">
        <v>16</v>
      </c>
      <c r="H223" s="68" t="s">
        <v>316</v>
      </c>
      <c r="I223" s="69" t="s">
        <v>7</v>
      </c>
      <c r="J223" s="68">
        <v>54</v>
      </c>
      <c r="K223" s="19">
        <v>51.515999999999998</v>
      </c>
    </row>
    <row r="224" spans="1:11" ht="15.75" thickBot="1">
      <c r="A224" s="43">
        <v>17</v>
      </c>
      <c r="B224" s="65" t="s">
        <v>16</v>
      </c>
      <c r="C224" s="66" t="s">
        <v>102</v>
      </c>
      <c r="D224" s="74" t="s">
        <v>317</v>
      </c>
      <c r="E224" s="69" t="s">
        <v>19</v>
      </c>
      <c r="F224" s="68">
        <v>667</v>
      </c>
      <c r="G224" s="69">
        <v>17</v>
      </c>
      <c r="H224" s="68" t="s">
        <v>318</v>
      </c>
      <c r="I224" s="49" t="s">
        <v>7</v>
      </c>
      <c r="J224" s="48">
        <v>5392</v>
      </c>
      <c r="K224" s="50">
        <v>5143.9679999999998</v>
      </c>
    </row>
    <row r="225" spans="1:11" ht="15.75" thickBot="1">
      <c r="A225" s="140"/>
      <c r="B225" s="10"/>
      <c r="C225" s="10"/>
      <c r="D225" s="10"/>
      <c r="E225" s="10"/>
      <c r="F225" s="10"/>
      <c r="G225" s="10"/>
      <c r="H225" s="109"/>
      <c r="I225" s="110" t="s">
        <v>8</v>
      </c>
      <c r="J225" s="111">
        <f>SUM(J208:J224)</f>
        <v>13300</v>
      </c>
      <c r="K225" s="116">
        <f>SUM(K208:K224)</f>
        <v>12688.199999999997</v>
      </c>
    </row>
    <row r="226" spans="1:11" ht="15.75" thickBot="1">
      <c r="A226" s="156" t="s">
        <v>319</v>
      </c>
      <c r="B226" s="157"/>
      <c r="C226" s="157"/>
      <c r="D226" s="157"/>
      <c r="E226" s="157"/>
      <c r="F226" s="157"/>
      <c r="G226" s="157"/>
      <c r="H226" s="157"/>
      <c r="I226" s="157"/>
      <c r="J226" s="157"/>
      <c r="K226" s="158"/>
    </row>
    <row r="227" spans="1:11">
      <c r="A227" s="43">
        <v>1</v>
      </c>
      <c r="B227" s="65" t="s">
        <v>16</v>
      </c>
      <c r="C227" s="66" t="s">
        <v>102</v>
      </c>
      <c r="D227" s="74" t="s">
        <v>117</v>
      </c>
      <c r="E227" s="66" t="s">
        <v>19</v>
      </c>
      <c r="F227" s="65">
        <v>21589</v>
      </c>
      <c r="G227" s="66">
        <v>1</v>
      </c>
      <c r="H227" s="68" t="s">
        <v>320</v>
      </c>
      <c r="I227" s="69" t="s">
        <v>7</v>
      </c>
      <c r="J227" s="68">
        <v>8692</v>
      </c>
      <c r="K227" s="136">
        <v>8292.1679999999997</v>
      </c>
    </row>
    <row r="228" spans="1:11" ht="36" customHeight="1" thickBot="1">
      <c r="A228" s="43">
        <v>2</v>
      </c>
      <c r="B228" s="65" t="s">
        <v>16</v>
      </c>
      <c r="C228" s="66" t="s">
        <v>102</v>
      </c>
      <c r="D228" s="74" t="s">
        <v>321</v>
      </c>
      <c r="E228" s="66" t="s">
        <v>19</v>
      </c>
      <c r="F228" s="65">
        <v>670</v>
      </c>
      <c r="G228" s="66">
        <v>2</v>
      </c>
      <c r="H228" s="68" t="s">
        <v>322</v>
      </c>
      <c r="I228" s="49" t="s">
        <v>7</v>
      </c>
      <c r="J228" s="48">
        <v>4418</v>
      </c>
      <c r="K228" s="137">
        <v>4214.7719999999999</v>
      </c>
    </row>
    <row r="229" spans="1:11" ht="15.75" thickBot="1">
      <c r="A229" s="140"/>
      <c r="B229" s="10"/>
      <c r="C229" s="10"/>
      <c r="D229" s="10"/>
      <c r="E229" s="10"/>
      <c r="F229" s="10"/>
      <c r="G229" s="10"/>
      <c r="H229" s="109"/>
      <c r="I229" s="110" t="s">
        <v>8</v>
      </c>
      <c r="J229" s="111">
        <f>SUM(J227:J228)</f>
        <v>13110</v>
      </c>
      <c r="K229" s="116">
        <f>SUM(K227:K228)</f>
        <v>12506.939999999999</v>
      </c>
    </row>
    <row r="230" spans="1:11" ht="15.75" thickBot="1">
      <c r="A230" s="156" t="s">
        <v>323</v>
      </c>
      <c r="B230" s="157"/>
      <c r="C230" s="157"/>
      <c r="D230" s="157"/>
      <c r="E230" s="157"/>
      <c r="F230" s="157"/>
      <c r="G230" s="157"/>
      <c r="H230" s="157"/>
      <c r="I230" s="157"/>
      <c r="J230" s="157"/>
      <c r="K230" s="158"/>
    </row>
    <row r="231" spans="1:11">
      <c r="A231" s="43">
        <v>1</v>
      </c>
      <c r="B231" s="65" t="s">
        <v>16</v>
      </c>
      <c r="C231" s="66" t="s">
        <v>102</v>
      </c>
      <c r="D231" s="74" t="s">
        <v>324</v>
      </c>
      <c r="E231" s="66" t="s">
        <v>19</v>
      </c>
      <c r="F231" s="65">
        <v>20801</v>
      </c>
      <c r="G231" s="66">
        <v>1</v>
      </c>
      <c r="H231" s="68" t="s">
        <v>325</v>
      </c>
      <c r="I231" s="69" t="s">
        <v>7</v>
      </c>
      <c r="J231" s="68">
        <v>3817</v>
      </c>
      <c r="K231" s="136">
        <v>3641.4179999999997</v>
      </c>
    </row>
    <row r="232" spans="1:11" ht="42.75" customHeight="1">
      <c r="A232" s="43">
        <v>2</v>
      </c>
      <c r="B232" s="65" t="s">
        <v>16</v>
      </c>
      <c r="C232" s="66" t="s">
        <v>102</v>
      </c>
      <c r="D232" s="74" t="s">
        <v>326</v>
      </c>
      <c r="E232" s="66" t="s">
        <v>19</v>
      </c>
      <c r="F232" s="65">
        <v>23182</v>
      </c>
      <c r="G232" s="66">
        <v>2</v>
      </c>
      <c r="H232" s="68" t="s">
        <v>327</v>
      </c>
      <c r="I232" s="69" t="s">
        <v>7</v>
      </c>
      <c r="J232" s="68">
        <v>3123</v>
      </c>
      <c r="K232" s="136">
        <v>2979.3420000000001</v>
      </c>
    </row>
    <row r="233" spans="1:11" ht="28.5" customHeight="1">
      <c r="A233" s="43">
        <v>3</v>
      </c>
      <c r="B233" s="65" t="s">
        <v>16</v>
      </c>
      <c r="C233" s="66" t="s">
        <v>102</v>
      </c>
      <c r="D233" s="74" t="s">
        <v>328</v>
      </c>
      <c r="E233" s="66" t="s">
        <v>19</v>
      </c>
      <c r="F233" s="65">
        <v>489</v>
      </c>
      <c r="G233" s="66">
        <v>3</v>
      </c>
      <c r="H233" s="68" t="s">
        <v>329</v>
      </c>
      <c r="I233" s="69" t="s">
        <v>7</v>
      </c>
      <c r="J233" s="68">
        <v>2014</v>
      </c>
      <c r="K233" s="136">
        <v>1921.356</v>
      </c>
    </row>
    <row r="234" spans="1:11" ht="33" customHeight="1" thickBot="1">
      <c r="A234" s="43">
        <v>4</v>
      </c>
      <c r="B234" s="65" t="s">
        <v>16</v>
      </c>
      <c r="C234" s="66" t="s">
        <v>102</v>
      </c>
      <c r="D234" s="74" t="s">
        <v>328</v>
      </c>
      <c r="E234" s="66" t="s">
        <v>19</v>
      </c>
      <c r="F234" s="65">
        <v>490</v>
      </c>
      <c r="G234" s="66">
        <v>4</v>
      </c>
      <c r="H234" s="68" t="s">
        <v>329</v>
      </c>
      <c r="I234" s="49" t="s">
        <v>7</v>
      </c>
      <c r="J234" s="48">
        <v>1896</v>
      </c>
      <c r="K234" s="137">
        <v>1808.7839999999999</v>
      </c>
    </row>
    <row r="235" spans="1:11" ht="15.75" thickBot="1">
      <c r="A235" s="140"/>
      <c r="B235" s="10"/>
      <c r="C235" s="10"/>
      <c r="D235" s="10"/>
      <c r="E235" s="10"/>
      <c r="F235" s="10"/>
      <c r="G235" s="10"/>
      <c r="H235" s="109"/>
      <c r="I235" s="110" t="s">
        <v>8</v>
      </c>
      <c r="J235" s="111">
        <f>SUM(J231:J234)</f>
        <v>10850</v>
      </c>
      <c r="K235" s="116">
        <f>SUM(K231:K234)</f>
        <v>10350.9</v>
      </c>
    </row>
    <row r="236" spans="1:11" ht="15.75" thickBot="1">
      <c r="A236" s="156" t="s">
        <v>330</v>
      </c>
      <c r="B236" s="157"/>
      <c r="C236" s="157"/>
      <c r="D236" s="157"/>
      <c r="E236" s="157"/>
      <c r="F236" s="157"/>
      <c r="G236" s="157"/>
      <c r="H236" s="157"/>
      <c r="I236" s="157"/>
      <c r="J236" s="157"/>
      <c r="K236" s="158"/>
    </row>
    <row r="237" spans="1:11" ht="15.75" thickBot="1">
      <c r="A237" s="43">
        <v>1</v>
      </c>
      <c r="B237" s="65" t="s">
        <v>16</v>
      </c>
      <c r="C237" s="66" t="s">
        <v>102</v>
      </c>
      <c r="D237" s="74" t="s">
        <v>331</v>
      </c>
      <c r="E237" s="66" t="s">
        <v>19</v>
      </c>
      <c r="F237" s="65">
        <v>781</v>
      </c>
      <c r="G237" s="66">
        <v>1</v>
      </c>
      <c r="H237" s="68" t="s">
        <v>332</v>
      </c>
      <c r="I237" s="49" t="s">
        <v>7</v>
      </c>
      <c r="J237" s="48">
        <v>2070</v>
      </c>
      <c r="K237" s="137">
        <v>1974.78</v>
      </c>
    </row>
    <row r="238" spans="1:11" ht="15.75" thickBot="1">
      <c r="A238" s="140"/>
      <c r="B238" s="10"/>
      <c r="C238" s="10"/>
      <c r="D238" s="10"/>
      <c r="E238" s="10"/>
      <c r="F238" s="10"/>
      <c r="G238" s="10"/>
      <c r="H238" s="109"/>
      <c r="I238" s="110" t="s">
        <v>8</v>
      </c>
      <c r="J238" s="111">
        <f>SUM(J237:J237)</f>
        <v>2070</v>
      </c>
      <c r="K238" s="116">
        <f>SUM(K237)</f>
        <v>1974.78</v>
      </c>
    </row>
    <row r="239" spans="1:11" ht="15.75" thickBot="1">
      <c r="A239" s="156" t="s">
        <v>333</v>
      </c>
      <c r="B239" s="157"/>
      <c r="C239" s="157"/>
      <c r="D239" s="157"/>
      <c r="E239" s="157"/>
      <c r="F239" s="157"/>
      <c r="G239" s="157"/>
      <c r="H239" s="157"/>
      <c r="I239" s="157"/>
      <c r="J239" s="157"/>
      <c r="K239" s="158"/>
    </row>
    <row r="240" spans="1:11">
      <c r="A240" s="43">
        <v>1</v>
      </c>
      <c r="B240" s="65" t="s">
        <v>16</v>
      </c>
      <c r="C240" s="66" t="s">
        <v>102</v>
      </c>
      <c r="D240" s="9" t="s">
        <v>331</v>
      </c>
      <c r="E240" s="69" t="s">
        <v>19</v>
      </c>
      <c r="F240" s="68">
        <v>781</v>
      </c>
      <c r="G240" s="69">
        <v>1</v>
      </c>
      <c r="H240" s="68" t="s">
        <v>332</v>
      </c>
      <c r="I240" s="69" t="s">
        <v>7</v>
      </c>
      <c r="J240" s="68">
        <v>2495</v>
      </c>
      <c r="K240" s="136">
        <v>2380.23</v>
      </c>
    </row>
    <row r="241" spans="1:11" ht="15.75" thickBot="1">
      <c r="A241" s="43">
        <v>2</v>
      </c>
      <c r="B241" s="65" t="s">
        <v>16</v>
      </c>
      <c r="C241" s="66" t="s">
        <v>102</v>
      </c>
      <c r="D241" s="9" t="s">
        <v>334</v>
      </c>
      <c r="E241" s="69" t="s">
        <v>19</v>
      </c>
      <c r="F241" s="68">
        <v>809</v>
      </c>
      <c r="G241" s="69">
        <v>2</v>
      </c>
      <c r="H241" s="68" t="s">
        <v>335</v>
      </c>
      <c r="I241" s="49" t="s">
        <v>7</v>
      </c>
      <c r="J241" s="48">
        <v>1265</v>
      </c>
      <c r="K241" s="137">
        <v>1206.81</v>
      </c>
    </row>
    <row r="242" spans="1:11" ht="15.75" thickBot="1">
      <c r="A242" s="140"/>
      <c r="B242" s="10"/>
      <c r="C242" s="10"/>
      <c r="D242" s="10"/>
      <c r="E242" s="10"/>
      <c r="F242" s="10"/>
      <c r="G242" s="10"/>
      <c r="H242" s="109"/>
      <c r="I242" s="110" t="s">
        <v>8</v>
      </c>
      <c r="J242" s="111">
        <f>SUM(J240:J241)</f>
        <v>3760</v>
      </c>
      <c r="K242" s="116">
        <f>SUM(K240:K241)</f>
        <v>3587.04</v>
      </c>
    </row>
    <row r="243" spans="1:11" ht="15.75" thickBot="1">
      <c r="A243" s="156" t="s">
        <v>336</v>
      </c>
      <c r="B243" s="157"/>
      <c r="C243" s="157"/>
      <c r="D243" s="157"/>
      <c r="E243" s="157"/>
      <c r="F243" s="157"/>
      <c r="G243" s="157"/>
      <c r="H243" s="157"/>
      <c r="I243" s="157"/>
      <c r="J243" s="157"/>
      <c r="K243" s="158"/>
    </row>
    <row r="244" spans="1:11">
      <c r="A244" s="135">
        <v>1</v>
      </c>
      <c r="B244" s="65" t="s">
        <v>16</v>
      </c>
      <c r="C244" s="66" t="s">
        <v>102</v>
      </c>
      <c r="D244" s="153" t="s">
        <v>334</v>
      </c>
      <c r="E244" s="91" t="s">
        <v>19</v>
      </c>
      <c r="F244" s="65">
        <v>809</v>
      </c>
      <c r="G244" s="66">
        <v>1</v>
      </c>
      <c r="H244" s="92" t="s">
        <v>337</v>
      </c>
      <c r="I244" s="69" t="s">
        <v>7</v>
      </c>
      <c r="J244" s="92">
        <v>1491</v>
      </c>
      <c r="K244" s="143">
        <v>1422.414</v>
      </c>
    </row>
    <row r="245" spans="1:11" ht="15.75" thickBot="1">
      <c r="A245" s="135">
        <v>2</v>
      </c>
      <c r="B245" s="65" t="s">
        <v>16</v>
      </c>
      <c r="C245" s="66" t="s">
        <v>102</v>
      </c>
      <c r="D245" s="153" t="s">
        <v>338</v>
      </c>
      <c r="E245" s="91" t="s">
        <v>19</v>
      </c>
      <c r="F245" s="90">
        <v>21277</v>
      </c>
      <c r="G245" s="66">
        <v>2</v>
      </c>
      <c r="H245" s="92" t="s">
        <v>339</v>
      </c>
      <c r="I245" s="49" t="s">
        <v>7</v>
      </c>
      <c r="J245" s="105">
        <v>2699</v>
      </c>
      <c r="K245" s="144">
        <v>2574.846</v>
      </c>
    </row>
    <row r="246" spans="1:11" ht="15.75" thickBot="1">
      <c r="A246" s="145"/>
      <c r="B246" s="93"/>
      <c r="C246" s="93"/>
      <c r="D246" s="93"/>
      <c r="E246" s="93"/>
      <c r="F246" s="93"/>
      <c r="G246" s="93"/>
      <c r="H246" s="108"/>
      <c r="I246" s="106" t="s">
        <v>8</v>
      </c>
      <c r="J246" s="107">
        <f>SUM(J244:J245)</f>
        <v>4190</v>
      </c>
      <c r="K246" s="127">
        <f>SUM(K244:K245)</f>
        <v>3997.26</v>
      </c>
    </row>
    <row r="247" spans="1:11" ht="15.75" thickBot="1">
      <c r="A247" s="156" t="s">
        <v>340</v>
      </c>
      <c r="B247" s="157"/>
      <c r="C247" s="157"/>
      <c r="D247" s="157"/>
      <c r="E247" s="157"/>
      <c r="F247" s="157"/>
      <c r="G247" s="157"/>
      <c r="H247" s="157"/>
      <c r="I247" s="157"/>
      <c r="J247" s="157"/>
      <c r="K247" s="158"/>
    </row>
    <row r="248" spans="1:11">
      <c r="A248" s="135">
        <v>1</v>
      </c>
      <c r="B248" s="65" t="s">
        <v>16</v>
      </c>
      <c r="C248" s="66" t="s">
        <v>102</v>
      </c>
      <c r="D248" s="153" t="s">
        <v>341</v>
      </c>
      <c r="E248" s="91" t="s">
        <v>19</v>
      </c>
      <c r="F248" s="90" t="s">
        <v>9</v>
      </c>
      <c r="G248" s="91">
        <v>1</v>
      </c>
      <c r="H248" s="66" t="s">
        <v>342</v>
      </c>
      <c r="I248" s="69" t="s">
        <v>7</v>
      </c>
      <c r="J248" s="92">
        <v>71</v>
      </c>
      <c r="K248" s="143">
        <v>67.733999999999995</v>
      </c>
    </row>
    <row r="249" spans="1:11">
      <c r="A249" s="135">
        <v>2</v>
      </c>
      <c r="B249" s="65" t="s">
        <v>16</v>
      </c>
      <c r="C249" s="66" t="s">
        <v>102</v>
      </c>
      <c r="D249" s="153" t="s">
        <v>343</v>
      </c>
      <c r="E249" s="91" t="s">
        <v>19</v>
      </c>
      <c r="F249" s="90" t="s">
        <v>9</v>
      </c>
      <c r="G249" s="66">
        <v>2</v>
      </c>
      <c r="H249" s="92" t="s">
        <v>344</v>
      </c>
      <c r="I249" s="69" t="s">
        <v>7</v>
      </c>
      <c r="J249" s="92">
        <v>1015</v>
      </c>
      <c r="K249" s="143">
        <v>968.31</v>
      </c>
    </row>
    <row r="250" spans="1:11" ht="28.5" customHeight="1">
      <c r="A250" s="138">
        <v>3</v>
      </c>
      <c r="B250" s="68" t="s">
        <v>16</v>
      </c>
      <c r="C250" s="66" t="s">
        <v>102</v>
      </c>
      <c r="D250" s="154" t="s">
        <v>105</v>
      </c>
      <c r="E250" s="94" t="s">
        <v>19</v>
      </c>
      <c r="F250" s="92" t="s">
        <v>9</v>
      </c>
      <c r="G250" s="69">
        <v>3</v>
      </c>
      <c r="H250" s="92" t="s">
        <v>345</v>
      </c>
      <c r="I250" s="69" t="s">
        <v>7</v>
      </c>
      <c r="J250" s="92">
        <v>1173</v>
      </c>
      <c r="K250" s="146">
        <v>1119.0419999999999</v>
      </c>
    </row>
    <row r="251" spans="1:11">
      <c r="A251" s="135">
        <v>4</v>
      </c>
      <c r="B251" s="65" t="s">
        <v>16</v>
      </c>
      <c r="C251" s="66" t="s">
        <v>102</v>
      </c>
      <c r="D251" s="153" t="s">
        <v>117</v>
      </c>
      <c r="E251" s="91" t="s">
        <v>19</v>
      </c>
      <c r="F251" s="90">
        <v>20774</v>
      </c>
      <c r="G251" s="66">
        <v>4</v>
      </c>
      <c r="H251" s="92" t="s">
        <v>346</v>
      </c>
      <c r="I251" s="69" t="s">
        <v>7</v>
      </c>
      <c r="J251" s="92">
        <v>842</v>
      </c>
      <c r="K251" s="143">
        <v>803.26799999999992</v>
      </c>
    </row>
    <row r="252" spans="1:11" ht="15.75" thickBot="1">
      <c r="A252" s="135">
        <v>5</v>
      </c>
      <c r="B252" s="65" t="s">
        <v>16</v>
      </c>
      <c r="C252" s="66" t="s">
        <v>102</v>
      </c>
      <c r="D252" s="153" t="s">
        <v>347</v>
      </c>
      <c r="E252" s="91" t="s">
        <v>19</v>
      </c>
      <c r="F252" s="90" t="s">
        <v>9</v>
      </c>
      <c r="G252" s="66">
        <v>5</v>
      </c>
      <c r="H252" s="92" t="s">
        <v>348</v>
      </c>
      <c r="I252" s="49" t="s">
        <v>7</v>
      </c>
      <c r="J252" s="105">
        <v>2619</v>
      </c>
      <c r="K252" s="144">
        <v>2498.5259999999998</v>
      </c>
    </row>
    <row r="253" spans="1:11" ht="15.75" thickBot="1">
      <c r="A253" s="147"/>
      <c r="B253" s="95"/>
      <c r="C253" s="95"/>
      <c r="D253" s="95"/>
      <c r="E253" s="95"/>
      <c r="F253" s="95"/>
      <c r="G253" s="95"/>
      <c r="H253" s="104"/>
      <c r="I253" s="106" t="s">
        <v>8</v>
      </c>
      <c r="J253" s="107">
        <f>SUM(J248:J252)</f>
        <v>5720</v>
      </c>
      <c r="K253" s="127">
        <f>SUM(K248:K252)</f>
        <v>5456.8799999999992</v>
      </c>
    </row>
    <row r="254" spans="1:11" ht="15.75" thickBot="1">
      <c r="A254" s="171" t="s">
        <v>350</v>
      </c>
      <c r="B254" s="172"/>
      <c r="C254" s="172"/>
      <c r="D254" s="172"/>
      <c r="E254" s="172"/>
      <c r="F254" s="172"/>
      <c r="G254" s="172"/>
      <c r="H254" s="172"/>
      <c r="I254" s="172"/>
      <c r="J254" s="122">
        <f>SUM(J19+J22+J29+J32+J43+J49+J54+J61+J66+J72+J75+J78+J83+J87+J114+J136+J141+J158+J162+J168+J172+J175+J179+J203+J206+J225+J229+J235+J238+J242+J246+J253)</f>
        <v>381401</v>
      </c>
      <c r="K254" s="128">
        <f>SUM(K19+K22+K29+K32+K43+K49+K54+K61+K66+K72+K75+K78+K83+K87+K114+K136+K141+K158+K162+K168+K172+K175+K179+K203+K206+K225+K229+K235+K238+K242+K246+K253)</f>
        <v>405112.47700000013</v>
      </c>
    </row>
    <row r="257" spans="2:10" ht="52.5" customHeight="1">
      <c r="B257" s="155" t="s">
        <v>356</v>
      </c>
      <c r="C257" s="155"/>
      <c r="D257" s="155"/>
      <c r="E257" s="155"/>
      <c r="F257" s="155"/>
      <c r="G257" s="155"/>
      <c r="H257" s="155"/>
      <c r="I257" s="155"/>
      <c r="J257" s="155"/>
    </row>
  </sheetData>
  <mergeCells count="56">
    <mergeCell ref="A239:K239"/>
    <mergeCell ref="A243:K243"/>
    <mergeCell ref="A247:K247"/>
    <mergeCell ref="A254:I254"/>
    <mergeCell ref="A204:K204"/>
    <mergeCell ref="A207:K207"/>
    <mergeCell ref="A226:K226"/>
    <mergeCell ref="A230:K230"/>
    <mergeCell ref="A236:K236"/>
    <mergeCell ref="J2:K2"/>
    <mergeCell ref="A169:K169"/>
    <mergeCell ref="A4:K4"/>
    <mergeCell ref="A88:K88"/>
    <mergeCell ref="B37:B38"/>
    <mergeCell ref="A55:K55"/>
    <mergeCell ref="A62:K62"/>
    <mergeCell ref="A79:K79"/>
    <mergeCell ref="A76:K76"/>
    <mergeCell ref="A67:K67"/>
    <mergeCell ref="A73:K73"/>
    <mergeCell ref="A50:K50"/>
    <mergeCell ref="B27:B28"/>
    <mergeCell ref="C27:C28"/>
    <mergeCell ref="D27:D28"/>
    <mergeCell ref="E27:E28"/>
    <mergeCell ref="F27:F28"/>
    <mergeCell ref="H27:H28"/>
    <mergeCell ref="A23:K23"/>
    <mergeCell ref="A30:K30"/>
    <mergeCell ref="A33:K33"/>
    <mergeCell ref="A159:K159"/>
    <mergeCell ref="A163:K163"/>
    <mergeCell ref="A44:K44"/>
    <mergeCell ref="C37:C38"/>
    <mergeCell ref="D37:D38"/>
    <mergeCell ref="E37:E38"/>
    <mergeCell ref="F37:F38"/>
    <mergeCell ref="H37:H38"/>
    <mergeCell ref="I37:I38"/>
    <mergeCell ref="A84:K84"/>
    <mergeCell ref="B257:J257"/>
    <mergeCell ref="A173:K173"/>
    <mergeCell ref="A176:K176"/>
    <mergeCell ref="A180:K180"/>
    <mergeCell ref="A14:K14"/>
    <mergeCell ref="A17:K17"/>
    <mergeCell ref="I27:I28"/>
    <mergeCell ref="A20:K20"/>
    <mergeCell ref="D164:D165"/>
    <mergeCell ref="E164:E165"/>
    <mergeCell ref="F164:F165"/>
    <mergeCell ref="H164:H165"/>
    <mergeCell ref="I164:I165"/>
    <mergeCell ref="A115:K115"/>
    <mergeCell ref="A137:K137"/>
    <mergeCell ref="A142:K142"/>
  </mergeCells>
  <printOptions horizontalCentered="1"/>
  <pageMargins left="0" right="0" top="0.23622047244094491" bottom="0.23622047244094491" header="0.11811023622047245" footer="0.11811023622047245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7"/>
  <sheetViews>
    <sheetView topLeftCell="A13" workbookViewId="0">
      <selection activeCell="G15" sqref="G15"/>
    </sheetView>
  </sheetViews>
  <sheetFormatPr defaultRowHeight="15"/>
  <cols>
    <col min="1" max="1" width="4.42578125" style="2" customWidth="1"/>
    <col min="2" max="2" width="19" style="1" customWidth="1"/>
    <col min="3" max="3" width="16.7109375" style="1" customWidth="1"/>
    <col min="4" max="4" width="28.140625" style="1" customWidth="1"/>
    <col min="5" max="5" width="9.5703125" style="1" customWidth="1"/>
    <col min="6" max="6" width="12.7109375" style="1" customWidth="1"/>
    <col min="7" max="7" width="13.5703125" style="1" customWidth="1"/>
    <col min="8" max="8" width="11" style="1" customWidth="1"/>
    <col min="9" max="9" width="15.5703125" style="2" customWidth="1"/>
    <col min="10" max="10" width="13.28515625" style="1" customWidth="1"/>
    <col min="11" max="11" width="20.140625" style="129" customWidth="1"/>
    <col min="12" max="12" width="6" style="1" customWidth="1"/>
    <col min="13" max="13" width="10.7109375" style="1" bestFit="1" customWidth="1"/>
    <col min="14" max="16384" width="9.140625" style="1"/>
  </cols>
  <sheetData>
    <row r="1" spans="1:13" ht="20.25" customHeight="1">
      <c r="K1" s="1"/>
    </row>
    <row r="2" spans="1:13" ht="20.25" customHeight="1">
      <c r="J2" s="169" t="s">
        <v>351</v>
      </c>
      <c r="K2" s="169"/>
    </row>
    <row r="3" spans="1:13" ht="20.25" customHeight="1">
      <c r="J3" s="5"/>
      <c r="K3" s="124"/>
    </row>
    <row r="4" spans="1:13" ht="54" customHeight="1">
      <c r="A4" s="170" t="s">
        <v>352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4"/>
    </row>
    <row r="5" spans="1:13" ht="54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4"/>
    </row>
    <row r="6" spans="1:13" ht="42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4"/>
    </row>
    <row r="7" spans="1:13" ht="54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4"/>
    </row>
    <row r="8" spans="1:13" ht="54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4"/>
    </row>
    <row r="9" spans="1:13" ht="54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4"/>
    </row>
    <row r="10" spans="1:13" ht="54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4"/>
    </row>
    <row r="11" spans="1:13" ht="54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4"/>
    </row>
    <row r="12" spans="1:13" ht="54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4"/>
    </row>
    <row r="13" spans="1:13" ht="24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125"/>
      <c r="L13" s="4"/>
    </row>
    <row r="14" spans="1:13" ht="40.5" customHeight="1" thickBot="1">
      <c r="A14" s="159" t="s">
        <v>349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4"/>
    </row>
    <row r="15" spans="1:13" s="6" customFormat="1" ht="85.5" customHeight="1" thickBot="1">
      <c r="A15" s="96" t="s">
        <v>11</v>
      </c>
      <c r="B15" s="97" t="s">
        <v>3</v>
      </c>
      <c r="C15" s="97" t="s">
        <v>4</v>
      </c>
      <c r="D15" s="98" t="s">
        <v>6</v>
      </c>
      <c r="E15" s="98" t="s">
        <v>0</v>
      </c>
      <c r="F15" s="98" t="s">
        <v>1</v>
      </c>
      <c r="G15" s="98" t="s">
        <v>5</v>
      </c>
      <c r="H15" s="98" t="s">
        <v>2</v>
      </c>
      <c r="I15" s="98" t="s">
        <v>12</v>
      </c>
      <c r="J15" s="98" t="s">
        <v>13</v>
      </c>
      <c r="K15" s="126" t="s">
        <v>14</v>
      </c>
      <c r="M15" s="6" t="s">
        <v>355</v>
      </c>
    </row>
    <row r="16" spans="1:13" s="3" customFormat="1" ht="14.25" thickBot="1">
      <c r="A16" s="130">
        <v>0</v>
      </c>
      <c r="B16" s="100">
        <v>1</v>
      </c>
      <c r="C16" s="99">
        <v>2</v>
      </c>
      <c r="D16" s="101">
        <v>3</v>
      </c>
      <c r="E16" s="101">
        <v>4</v>
      </c>
      <c r="F16" s="101">
        <v>5</v>
      </c>
      <c r="G16" s="101">
        <v>6</v>
      </c>
      <c r="H16" s="101">
        <v>7</v>
      </c>
      <c r="I16" s="101">
        <v>8</v>
      </c>
      <c r="J16" s="101">
        <v>9</v>
      </c>
      <c r="K16" s="131">
        <v>10</v>
      </c>
    </row>
    <row r="17" spans="1:13" s="3" customFormat="1" ht="13.5" thickBot="1">
      <c r="A17" s="156" t="s">
        <v>15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8"/>
    </row>
    <row r="18" spans="1:13" s="6" customFormat="1" ht="26.25" thickBot="1">
      <c r="A18" s="132">
        <v>1</v>
      </c>
      <c r="B18" s="12" t="s">
        <v>16</v>
      </c>
      <c r="C18" s="13" t="s">
        <v>17</v>
      </c>
      <c r="D18" s="102" t="s">
        <v>18</v>
      </c>
      <c r="E18" s="13" t="s">
        <v>19</v>
      </c>
      <c r="F18" s="12">
        <v>23191</v>
      </c>
      <c r="G18" s="13">
        <v>1</v>
      </c>
      <c r="H18" s="16" t="s">
        <v>20</v>
      </c>
      <c r="I18" s="37" t="s">
        <v>7</v>
      </c>
      <c r="J18" s="34">
        <v>2650</v>
      </c>
      <c r="K18" s="133">
        <v>3169.665</v>
      </c>
      <c r="M18" s="6">
        <f>ROUND(K18/J18*10000/4.62,0)</f>
        <v>2589</v>
      </c>
    </row>
    <row r="19" spans="1:13" s="6" customFormat="1" ht="13.5" thickBot="1">
      <c r="A19" s="134"/>
      <c r="B19" s="103"/>
      <c r="C19" s="103"/>
      <c r="D19" s="103"/>
      <c r="E19" s="103"/>
      <c r="F19" s="103"/>
      <c r="G19" s="103"/>
      <c r="H19" s="115"/>
      <c r="I19" s="110" t="s">
        <v>8</v>
      </c>
      <c r="J19" s="111">
        <f>SUM(J18:J18)</f>
        <v>2650</v>
      </c>
      <c r="K19" s="116">
        <v>3169.665</v>
      </c>
      <c r="M19" s="6">
        <f t="shared" ref="M19:M82" si="0">ROUND(K19/J19*10000/4.62,0)</f>
        <v>2589</v>
      </c>
    </row>
    <row r="20" spans="1:13" s="6" customFormat="1" ht="13.5" thickBot="1">
      <c r="A20" s="156" t="s">
        <v>21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8"/>
    </row>
    <row r="21" spans="1:13" s="6" customFormat="1" ht="26.25" thickBot="1">
      <c r="A21" s="132">
        <v>1</v>
      </c>
      <c r="B21" s="12" t="s">
        <v>16</v>
      </c>
      <c r="C21" s="13" t="s">
        <v>17</v>
      </c>
      <c r="D21" s="102" t="s">
        <v>22</v>
      </c>
      <c r="E21" s="13" t="s">
        <v>19</v>
      </c>
      <c r="F21" s="13">
        <v>362</v>
      </c>
      <c r="G21" s="13">
        <v>1</v>
      </c>
      <c r="H21" s="16" t="s">
        <v>23</v>
      </c>
      <c r="I21" s="37" t="s">
        <v>7</v>
      </c>
      <c r="J21" s="34">
        <v>9380</v>
      </c>
      <c r="K21" s="133">
        <v>11219.418</v>
      </c>
      <c r="M21" s="6">
        <f t="shared" si="0"/>
        <v>2589</v>
      </c>
    </row>
    <row r="22" spans="1:13" s="6" customFormat="1" ht="13.5" thickBot="1">
      <c r="A22" s="134"/>
      <c r="B22" s="103"/>
      <c r="C22" s="103"/>
      <c r="D22" s="103"/>
      <c r="E22" s="103"/>
      <c r="F22" s="103"/>
      <c r="G22" s="103"/>
      <c r="H22" s="115"/>
      <c r="I22" s="110" t="s">
        <v>8</v>
      </c>
      <c r="J22" s="111">
        <f>SUM(J21:J21)</f>
        <v>9380</v>
      </c>
      <c r="K22" s="116">
        <v>11219.418</v>
      </c>
      <c r="M22" s="6">
        <f t="shared" si="0"/>
        <v>2589</v>
      </c>
    </row>
    <row r="23" spans="1:13" s="6" customFormat="1" ht="13.5" thickBot="1">
      <c r="A23" s="156" t="s">
        <v>24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8"/>
    </row>
    <row r="24" spans="1:13" s="6" customFormat="1" ht="25.5">
      <c r="A24" s="132">
        <v>1</v>
      </c>
      <c r="B24" s="12" t="s">
        <v>16</v>
      </c>
      <c r="C24" s="13" t="s">
        <v>17</v>
      </c>
      <c r="D24" s="14" t="s">
        <v>25</v>
      </c>
      <c r="E24" s="13" t="s">
        <v>19</v>
      </c>
      <c r="F24" s="12">
        <v>22112</v>
      </c>
      <c r="G24" s="13">
        <v>1</v>
      </c>
      <c r="H24" s="15" t="s">
        <v>26</v>
      </c>
      <c r="I24" s="16" t="s">
        <v>7</v>
      </c>
      <c r="J24" s="15">
        <v>638</v>
      </c>
      <c r="K24" s="17">
        <v>763.11180000000002</v>
      </c>
      <c r="M24" s="6">
        <f t="shared" si="0"/>
        <v>2589</v>
      </c>
    </row>
    <row r="25" spans="1:13" s="6" customFormat="1" ht="25.5">
      <c r="A25" s="135">
        <v>2</v>
      </c>
      <c r="B25" s="71" t="s">
        <v>16</v>
      </c>
      <c r="C25" s="72" t="s">
        <v>17</v>
      </c>
      <c r="D25" s="74" t="s">
        <v>25</v>
      </c>
      <c r="E25" s="72" t="s">
        <v>19</v>
      </c>
      <c r="F25" s="71">
        <v>22141</v>
      </c>
      <c r="G25" s="72">
        <v>2</v>
      </c>
      <c r="H25" s="73" t="s">
        <v>27</v>
      </c>
      <c r="I25" s="70" t="s">
        <v>7</v>
      </c>
      <c r="J25" s="73">
        <v>9480</v>
      </c>
      <c r="K25" s="19">
        <v>11339.028</v>
      </c>
      <c r="M25" s="6">
        <f t="shared" si="0"/>
        <v>2589</v>
      </c>
    </row>
    <row r="26" spans="1:13" s="6" customFormat="1" ht="25.5">
      <c r="A26" s="135">
        <v>3</v>
      </c>
      <c r="B26" s="71" t="s">
        <v>16</v>
      </c>
      <c r="C26" s="72" t="s">
        <v>17</v>
      </c>
      <c r="D26" s="9" t="s">
        <v>28</v>
      </c>
      <c r="E26" s="72" t="s">
        <v>19</v>
      </c>
      <c r="F26" s="71">
        <v>250</v>
      </c>
      <c r="G26" s="72">
        <v>4</v>
      </c>
      <c r="H26" s="73" t="s">
        <v>27</v>
      </c>
      <c r="I26" s="70" t="s">
        <v>7</v>
      </c>
      <c r="J26" s="72">
        <v>42</v>
      </c>
      <c r="K26" s="136">
        <v>50.236199999999997</v>
      </c>
      <c r="M26" s="6">
        <f t="shared" si="0"/>
        <v>2589</v>
      </c>
    </row>
    <row r="27" spans="1:13" s="6" customFormat="1" ht="12.75">
      <c r="A27" s="135">
        <v>4</v>
      </c>
      <c r="B27" s="164" t="s">
        <v>16</v>
      </c>
      <c r="C27" s="163" t="s">
        <v>17</v>
      </c>
      <c r="D27" s="162" t="s">
        <v>29</v>
      </c>
      <c r="E27" s="163" t="s">
        <v>19</v>
      </c>
      <c r="F27" s="164" t="s">
        <v>30</v>
      </c>
      <c r="G27" s="72">
        <v>5</v>
      </c>
      <c r="H27" s="165" t="s">
        <v>31</v>
      </c>
      <c r="I27" s="160" t="s">
        <v>7</v>
      </c>
      <c r="J27" s="72">
        <v>46</v>
      </c>
      <c r="K27" s="136">
        <v>55.020599999999995</v>
      </c>
      <c r="M27" s="6">
        <f t="shared" si="0"/>
        <v>2589</v>
      </c>
    </row>
    <row r="28" spans="1:13" s="6" customFormat="1" ht="13.5" thickBot="1">
      <c r="A28" s="135">
        <v>5</v>
      </c>
      <c r="B28" s="164"/>
      <c r="C28" s="163"/>
      <c r="D28" s="162"/>
      <c r="E28" s="163"/>
      <c r="F28" s="164"/>
      <c r="G28" s="72">
        <v>7</v>
      </c>
      <c r="H28" s="165"/>
      <c r="I28" s="161"/>
      <c r="J28" s="117">
        <v>13696</v>
      </c>
      <c r="K28" s="137">
        <v>16381.785599999999</v>
      </c>
      <c r="M28" s="6">
        <f t="shared" si="0"/>
        <v>2589</v>
      </c>
    </row>
    <row r="29" spans="1:13" s="6" customFormat="1" ht="13.5" thickBot="1">
      <c r="A29" s="134"/>
      <c r="B29" s="103"/>
      <c r="C29" s="103"/>
      <c r="D29" s="103"/>
      <c r="E29" s="103"/>
      <c r="F29" s="103"/>
      <c r="G29" s="103"/>
      <c r="H29" s="115"/>
      <c r="I29" s="110" t="s">
        <v>8</v>
      </c>
      <c r="J29" s="111">
        <f>SUM(J24:J28)</f>
        <v>23902</v>
      </c>
      <c r="K29" s="116">
        <v>28589.182199999999</v>
      </c>
      <c r="M29" s="6">
        <f t="shared" si="0"/>
        <v>2589</v>
      </c>
    </row>
    <row r="30" spans="1:13" s="6" customFormat="1" ht="13.5" thickBot="1">
      <c r="A30" s="156" t="s">
        <v>32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8"/>
    </row>
    <row r="31" spans="1:13" s="6" customFormat="1" ht="26.25" thickBot="1">
      <c r="A31" s="132">
        <v>1</v>
      </c>
      <c r="B31" s="12" t="s">
        <v>16</v>
      </c>
      <c r="C31" s="13" t="s">
        <v>17</v>
      </c>
      <c r="D31" s="14" t="s">
        <v>33</v>
      </c>
      <c r="E31" s="13" t="s">
        <v>19</v>
      </c>
      <c r="F31" s="12" t="s">
        <v>34</v>
      </c>
      <c r="G31" s="13">
        <v>1</v>
      </c>
      <c r="H31" s="15" t="s">
        <v>35</v>
      </c>
      <c r="I31" s="37" t="s">
        <v>7</v>
      </c>
      <c r="J31" s="36">
        <v>2520</v>
      </c>
      <c r="K31" s="38">
        <v>3014.172</v>
      </c>
      <c r="M31" s="6">
        <f t="shared" si="0"/>
        <v>2589</v>
      </c>
    </row>
    <row r="32" spans="1:13" s="6" customFormat="1" ht="13.5" thickBot="1">
      <c r="A32" s="134"/>
      <c r="B32" s="103"/>
      <c r="C32" s="103"/>
      <c r="D32" s="103"/>
      <c r="E32" s="103"/>
      <c r="F32" s="103"/>
      <c r="G32" s="103"/>
      <c r="H32" s="115"/>
      <c r="I32" s="110" t="s">
        <v>8</v>
      </c>
      <c r="J32" s="111">
        <f>SUM(J31)</f>
        <v>2520</v>
      </c>
      <c r="K32" s="116">
        <v>3014.172</v>
      </c>
      <c r="M32" s="6">
        <f t="shared" si="0"/>
        <v>2589</v>
      </c>
    </row>
    <row r="33" spans="1:13" s="6" customFormat="1" ht="13.5" thickBot="1">
      <c r="A33" s="156" t="s">
        <v>36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8"/>
    </row>
    <row r="34" spans="1:13" s="6" customFormat="1" ht="25.5">
      <c r="A34" s="132">
        <v>1</v>
      </c>
      <c r="B34" s="12" t="s">
        <v>16</v>
      </c>
      <c r="C34" s="13" t="s">
        <v>17</v>
      </c>
      <c r="D34" s="14" t="s">
        <v>37</v>
      </c>
      <c r="E34" s="13" t="s">
        <v>19</v>
      </c>
      <c r="F34" s="12" t="s">
        <v>38</v>
      </c>
      <c r="G34" s="15">
        <v>1</v>
      </c>
      <c r="H34" s="15" t="s">
        <v>39</v>
      </c>
      <c r="I34" s="16" t="s">
        <v>7</v>
      </c>
      <c r="J34" s="15">
        <v>2388</v>
      </c>
      <c r="K34" s="17">
        <v>2856.2867999999999</v>
      </c>
      <c r="M34" s="6">
        <f t="shared" si="0"/>
        <v>2589</v>
      </c>
    </row>
    <row r="35" spans="1:13" s="6" customFormat="1" ht="12.75">
      <c r="A35" s="135">
        <v>2</v>
      </c>
      <c r="B35" s="71" t="s">
        <v>16</v>
      </c>
      <c r="C35" s="72" t="s">
        <v>17</v>
      </c>
      <c r="D35" s="74" t="s">
        <v>40</v>
      </c>
      <c r="E35" s="72" t="s">
        <v>19</v>
      </c>
      <c r="F35" s="71">
        <v>371</v>
      </c>
      <c r="G35" s="73">
        <v>2</v>
      </c>
      <c r="H35" s="73" t="s">
        <v>41</v>
      </c>
      <c r="I35" s="70" t="s">
        <v>7</v>
      </c>
      <c r="J35" s="73">
        <v>3453</v>
      </c>
      <c r="K35" s="19">
        <v>4130.1332999999995</v>
      </c>
      <c r="M35" s="6">
        <f t="shared" si="0"/>
        <v>2589</v>
      </c>
    </row>
    <row r="36" spans="1:13" s="6" customFormat="1" ht="12.75">
      <c r="A36" s="135">
        <v>3</v>
      </c>
      <c r="B36" s="71" t="s">
        <v>16</v>
      </c>
      <c r="C36" s="72" t="s">
        <v>17</v>
      </c>
      <c r="D36" s="74" t="s">
        <v>42</v>
      </c>
      <c r="E36" s="72" t="s">
        <v>19</v>
      </c>
      <c r="F36" s="71">
        <v>246</v>
      </c>
      <c r="G36" s="73">
        <v>3</v>
      </c>
      <c r="H36" s="73" t="s">
        <v>43</v>
      </c>
      <c r="I36" s="70" t="s">
        <v>7</v>
      </c>
      <c r="J36" s="73">
        <v>1810</v>
      </c>
      <c r="K36" s="19">
        <v>2164.9409999999998</v>
      </c>
      <c r="M36" s="6">
        <f t="shared" si="0"/>
        <v>2589</v>
      </c>
    </row>
    <row r="37" spans="1:13" s="6" customFormat="1" ht="12.75">
      <c r="A37" s="135">
        <v>4</v>
      </c>
      <c r="B37" s="164" t="s">
        <v>16</v>
      </c>
      <c r="C37" s="163" t="s">
        <v>17</v>
      </c>
      <c r="D37" s="162" t="s">
        <v>44</v>
      </c>
      <c r="E37" s="163" t="s">
        <v>19</v>
      </c>
      <c r="F37" s="164">
        <v>240</v>
      </c>
      <c r="G37" s="73">
        <v>4</v>
      </c>
      <c r="H37" s="165" t="s">
        <v>45</v>
      </c>
      <c r="I37" s="160" t="s">
        <v>7</v>
      </c>
      <c r="J37" s="73">
        <v>1160</v>
      </c>
      <c r="K37" s="19">
        <v>1387.4759999999999</v>
      </c>
      <c r="M37" s="6">
        <f t="shared" si="0"/>
        <v>2589</v>
      </c>
    </row>
    <row r="38" spans="1:13" s="6" customFormat="1" ht="12.75">
      <c r="A38" s="135">
        <v>5</v>
      </c>
      <c r="B38" s="164"/>
      <c r="C38" s="163"/>
      <c r="D38" s="162"/>
      <c r="E38" s="163"/>
      <c r="F38" s="164"/>
      <c r="G38" s="73">
        <v>6</v>
      </c>
      <c r="H38" s="165"/>
      <c r="I38" s="160"/>
      <c r="J38" s="73">
        <v>1706</v>
      </c>
      <c r="K38" s="19">
        <v>2040.5465999999999</v>
      </c>
      <c r="M38" s="6">
        <f t="shared" si="0"/>
        <v>2589</v>
      </c>
    </row>
    <row r="39" spans="1:13" s="6" customFormat="1" ht="38.25">
      <c r="A39" s="135">
        <v>6</v>
      </c>
      <c r="B39" s="71" t="s">
        <v>16</v>
      </c>
      <c r="C39" s="72" t="s">
        <v>17</v>
      </c>
      <c r="D39" s="74" t="s">
        <v>46</v>
      </c>
      <c r="E39" s="72" t="s">
        <v>19</v>
      </c>
      <c r="F39" s="71">
        <v>185</v>
      </c>
      <c r="G39" s="73">
        <v>7</v>
      </c>
      <c r="H39" s="73" t="s">
        <v>47</v>
      </c>
      <c r="I39" s="70" t="s">
        <v>7</v>
      </c>
      <c r="J39" s="73">
        <v>6111</v>
      </c>
      <c r="K39" s="19">
        <v>7309.3670999999995</v>
      </c>
      <c r="M39" s="6">
        <f t="shared" si="0"/>
        <v>2589</v>
      </c>
    </row>
    <row r="40" spans="1:13" s="6" customFormat="1" ht="12.75">
      <c r="A40" s="135">
        <v>7</v>
      </c>
      <c r="B40" s="71" t="s">
        <v>16</v>
      </c>
      <c r="C40" s="72" t="s">
        <v>17</v>
      </c>
      <c r="D40" s="74" t="s">
        <v>48</v>
      </c>
      <c r="E40" s="72" t="s">
        <v>19</v>
      </c>
      <c r="F40" s="71">
        <v>286</v>
      </c>
      <c r="G40" s="73">
        <v>8</v>
      </c>
      <c r="H40" s="73" t="s">
        <v>49</v>
      </c>
      <c r="I40" s="70" t="s">
        <v>7</v>
      </c>
      <c r="J40" s="73">
        <v>7498</v>
      </c>
      <c r="K40" s="19">
        <v>8968.3577999999998</v>
      </c>
      <c r="M40" s="6">
        <f t="shared" si="0"/>
        <v>2589</v>
      </c>
    </row>
    <row r="41" spans="1:13" s="6" customFormat="1" ht="25.5">
      <c r="A41" s="135">
        <v>8</v>
      </c>
      <c r="B41" s="71" t="s">
        <v>16</v>
      </c>
      <c r="C41" s="72" t="s">
        <v>17</v>
      </c>
      <c r="D41" s="74" t="s">
        <v>50</v>
      </c>
      <c r="E41" s="72" t="s">
        <v>19</v>
      </c>
      <c r="F41" s="71">
        <v>20299</v>
      </c>
      <c r="G41" s="72">
        <v>9</v>
      </c>
      <c r="H41" s="73" t="s">
        <v>51</v>
      </c>
      <c r="I41" s="70" t="s">
        <v>7</v>
      </c>
      <c r="J41" s="73">
        <v>3881</v>
      </c>
      <c r="K41" s="19">
        <v>4642.0640999999996</v>
      </c>
      <c r="M41" s="6">
        <f t="shared" si="0"/>
        <v>2589</v>
      </c>
    </row>
    <row r="42" spans="1:13" s="6" customFormat="1" ht="13.5" thickBot="1">
      <c r="A42" s="135">
        <v>9</v>
      </c>
      <c r="B42" s="71" t="s">
        <v>16</v>
      </c>
      <c r="C42" s="72" t="s">
        <v>17</v>
      </c>
      <c r="D42" s="74" t="s">
        <v>52</v>
      </c>
      <c r="E42" s="72" t="s">
        <v>19</v>
      </c>
      <c r="F42" s="71" t="s">
        <v>53</v>
      </c>
      <c r="G42" s="72">
        <v>10</v>
      </c>
      <c r="H42" s="73" t="s">
        <v>51</v>
      </c>
      <c r="I42" s="117" t="s">
        <v>7</v>
      </c>
      <c r="J42" s="48">
        <v>116</v>
      </c>
      <c r="K42" s="50">
        <v>138.74760000000001</v>
      </c>
      <c r="M42" s="6">
        <f t="shared" si="0"/>
        <v>2589</v>
      </c>
    </row>
    <row r="43" spans="1:13" s="6" customFormat="1" ht="13.5" thickBot="1">
      <c r="A43" s="134"/>
      <c r="B43" s="103"/>
      <c r="C43" s="103"/>
      <c r="D43" s="103"/>
      <c r="E43" s="103"/>
      <c r="F43" s="103"/>
      <c r="G43" s="103"/>
      <c r="H43" s="115"/>
      <c r="I43" s="110" t="s">
        <v>8</v>
      </c>
      <c r="J43" s="111">
        <f>SUM(J34:J42)</f>
        <v>28123</v>
      </c>
      <c r="K43" s="116">
        <v>33637.920299999998</v>
      </c>
      <c r="M43" s="6">
        <f t="shared" si="0"/>
        <v>2589</v>
      </c>
    </row>
    <row r="44" spans="1:13" s="6" customFormat="1" ht="13.5" thickBot="1">
      <c r="A44" s="156" t="s">
        <v>62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8"/>
    </row>
    <row r="45" spans="1:13" s="6" customFormat="1" ht="12.75">
      <c r="A45" s="132">
        <v>1</v>
      </c>
      <c r="B45" s="12" t="s">
        <v>16</v>
      </c>
      <c r="C45" s="13" t="s">
        <v>17</v>
      </c>
      <c r="D45" s="14" t="s">
        <v>52</v>
      </c>
      <c r="E45" s="13" t="s">
        <v>19</v>
      </c>
      <c r="F45" s="13" t="s">
        <v>53</v>
      </c>
      <c r="G45" s="12">
        <v>1</v>
      </c>
      <c r="H45" s="15" t="s">
        <v>54</v>
      </c>
      <c r="I45" s="16" t="s">
        <v>7</v>
      </c>
      <c r="J45" s="15">
        <v>3232</v>
      </c>
      <c r="K45" s="17">
        <v>3865.7952</v>
      </c>
      <c r="M45" s="6">
        <f t="shared" si="0"/>
        <v>2589</v>
      </c>
    </row>
    <row r="46" spans="1:13" s="6" customFormat="1" ht="12.75">
      <c r="A46" s="135">
        <v>2</v>
      </c>
      <c r="B46" s="71" t="s">
        <v>16</v>
      </c>
      <c r="C46" s="72" t="s">
        <v>17</v>
      </c>
      <c r="D46" s="74" t="s">
        <v>55</v>
      </c>
      <c r="E46" s="72" t="s">
        <v>19</v>
      </c>
      <c r="F46" s="72">
        <v>268</v>
      </c>
      <c r="G46" s="71">
        <v>2</v>
      </c>
      <c r="H46" s="73" t="s">
        <v>56</v>
      </c>
      <c r="I46" s="70" t="s">
        <v>7</v>
      </c>
      <c r="J46" s="73">
        <v>1335</v>
      </c>
      <c r="K46" s="19">
        <v>1596.7935</v>
      </c>
      <c r="M46" s="6">
        <f t="shared" si="0"/>
        <v>2589</v>
      </c>
    </row>
    <row r="47" spans="1:13" s="6" customFormat="1" ht="38.25">
      <c r="A47" s="135">
        <v>3</v>
      </c>
      <c r="B47" s="71" t="s">
        <v>16</v>
      </c>
      <c r="C47" s="72" t="s">
        <v>17</v>
      </c>
      <c r="D47" s="74" t="s">
        <v>57</v>
      </c>
      <c r="E47" s="72" t="s">
        <v>19</v>
      </c>
      <c r="F47" s="72">
        <v>193</v>
      </c>
      <c r="G47" s="71">
        <v>3</v>
      </c>
      <c r="H47" s="73" t="s">
        <v>58</v>
      </c>
      <c r="I47" s="70" t="s">
        <v>7</v>
      </c>
      <c r="J47" s="73">
        <v>3165</v>
      </c>
      <c r="K47" s="19">
        <v>3785.6564999999996</v>
      </c>
      <c r="M47" s="6">
        <f t="shared" si="0"/>
        <v>2589</v>
      </c>
    </row>
    <row r="48" spans="1:13" s="6" customFormat="1" ht="26.25" thickBot="1">
      <c r="A48" s="135">
        <v>4</v>
      </c>
      <c r="B48" s="71" t="s">
        <v>16</v>
      </c>
      <c r="C48" s="72" t="s">
        <v>17</v>
      </c>
      <c r="D48" s="74" t="s">
        <v>59</v>
      </c>
      <c r="E48" s="72" t="s">
        <v>19</v>
      </c>
      <c r="F48" s="72">
        <v>233</v>
      </c>
      <c r="G48" s="72">
        <v>4</v>
      </c>
      <c r="H48" s="73" t="s">
        <v>60</v>
      </c>
      <c r="I48" s="117" t="s">
        <v>7</v>
      </c>
      <c r="J48" s="48">
        <v>2388</v>
      </c>
      <c r="K48" s="50">
        <v>2856.2867999999999</v>
      </c>
      <c r="M48" s="6">
        <f t="shared" si="0"/>
        <v>2589</v>
      </c>
    </row>
    <row r="49" spans="1:13" s="6" customFormat="1" ht="13.5" thickBot="1">
      <c r="A49" s="134"/>
      <c r="B49" s="103"/>
      <c r="C49" s="103"/>
      <c r="D49" s="103"/>
      <c r="E49" s="103"/>
      <c r="F49" s="103"/>
      <c r="G49" s="103"/>
      <c r="H49" s="115"/>
      <c r="I49" s="110" t="s">
        <v>8</v>
      </c>
      <c r="J49" s="111">
        <f>SUM(J45:J48)</f>
        <v>10120</v>
      </c>
      <c r="K49" s="116">
        <v>12104.531999999999</v>
      </c>
      <c r="M49" s="6">
        <f t="shared" si="0"/>
        <v>2589</v>
      </c>
    </row>
    <row r="50" spans="1:13" ht="15.75" thickBot="1">
      <c r="A50" s="156" t="s">
        <v>61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8"/>
      <c r="M50" s="6"/>
    </row>
    <row r="51" spans="1:13" ht="25.5">
      <c r="A51" s="132">
        <v>1</v>
      </c>
      <c r="B51" s="12" t="s">
        <v>16</v>
      </c>
      <c r="C51" s="13" t="s">
        <v>17</v>
      </c>
      <c r="D51" s="14" t="s">
        <v>63</v>
      </c>
      <c r="E51" s="13" t="s">
        <v>19</v>
      </c>
      <c r="F51" s="12">
        <v>233</v>
      </c>
      <c r="G51" s="12">
        <v>1</v>
      </c>
      <c r="H51" s="15" t="s">
        <v>60</v>
      </c>
      <c r="I51" s="16" t="s">
        <v>7</v>
      </c>
      <c r="J51" s="15">
        <v>3642</v>
      </c>
      <c r="K51" s="17">
        <v>4356.1961999999994</v>
      </c>
      <c r="M51" s="6">
        <f t="shared" si="0"/>
        <v>2589</v>
      </c>
    </row>
    <row r="52" spans="1:13" ht="25.5">
      <c r="A52" s="138">
        <v>2</v>
      </c>
      <c r="B52" s="73" t="s">
        <v>16</v>
      </c>
      <c r="C52" s="70" t="s">
        <v>17</v>
      </c>
      <c r="D52" s="74" t="s">
        <v>64</v>
      </c>
      <c r="E52" s="70" t="s">
        <v>19</v>
      </c>
      <c r="F52" s="71" t="s">
        <v>9</v>
      </c>
      <c r="G52" s="73">
        <v>2</v>
      </c>
      <c r="H52" s="73" t="s">
        <v>65</v>
      </c>
      <c r="I52" s="70" t="s">
        <v>7</v>
      </c>
      <c r="J52" s="73">
        <v>299</v>
      </c>
      <c r="K52" s="19">
        <v>357.63389999999998</v>
      </c>
      <c r="M52" s="6">
        <f t="shared" si="0"/>
        <v>2589</v>
      </c>
    </row>
    <row r="53" spans="1:13" ht="39" thickBot="1">
      <c r="A53" s="135">
        <v>4</v>
      </c>
      <c r="B53" s="71" t="s">
        <v>16</v>
      </c>
      <c r="C53" s="72" t="s">
        <v>17</v>
      </c>
      <c r="D53" s="74" t="s">
        <v>66</v>
      </c>
      <c r="E53" s="72" t="s">
        <v>19</v>
      </c>
      <c r="F53" s="71">
        <v>21743</v>
      </c>
      <c r="G53" s="72">
        <v>4</v>
      </c>
      <c r="H53" s="73" t="s">
        <v>67</v>
      </c>
      <c r="I53" s="117" t="s">
        <v>7</v>
      </c>
      <c r="J53" s="48">
        <v>25563</v>
      </c>
      <c r="K53" s="50">
        <v>30575.904299999998</v>
      </c>
      <c r="M53" s="6">
        <f t="shared" si="0"/>
        <v>2589</v>
      </c>
    </row>
    <row r="54" spans="1:13" ht="15.75" thickBot="1">
      <c r="A54" s="134"/>
      <c r="B54" s="103"/>
      <c r="C54" s="103"/>
      <c r="D54" s="103"/>
      <c r="E54" s="103"/>
      <c r="F54" s="103"/>
      <c r="G54" s="103"/>
      <c r="H54" s="115"/>
      <c r="I54" s="110" t="s">
        <v>8</v>
      </c>
      <c r="J54" s="111">
        <f>SUM(J51:J53)</f>
        <v>29504</v>
      </c>
      <c r="K54" s="116">
        <v>35289.734400000001</v>
      </c>
      <c r="M54" s="6">
        <f t="shared" si="0"/>
        <v>2589</v>
      </c>
    </row>
    <row r="55" spans="1:13" ht="15.75" thickBot="1">
      <c r="A55" s="156" t="s">
        <v>68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8"/>
      <c r="M55" s="6"/>
    </row>
    <row r="56" spans="1:13">
      <c r="A56" s="132">
        <v>1</v>
      </c>
      <c r="B56" s="12" t="s">
        <v>16</v>
      </c>
      <c r="C56" s="13" t="s">
        <v>17</v>
      </c>
      <c r="D56" s="14" t="s">
        <v>69</v>
      </c>
      <c r="E56" s="13" t="s">
        <v>19</v>
      </c>
      <c r="F56" s="12">
        <v>22828</v>
      </c>
      <c r="G56" s="12">
        <v>1</v>
      </c>
      <c r="H56" s="15" t="s">
        <v>70</v>
      </c>
      <c r="I56" s="16" t="s">
        <v>7</v>
      </c>
      <c r="J56" s="15">
        <v>1226</v>
      </c>
      <c r="K56" s="17">
        <v>1466.4186</v>
      </c>
      <c r="M56" s="6">
        <f t="shared" si="0"/>
        <v>2589</v>
      </c>
    </row>
    <row r="57" spans="1:13">
      <c r="A57" s="138">
        <v>2</v>
      </c>
      <c r="B57" s="73" t="s">
        <v>16</v>
      </c>
      <c r="C57" s="70" t="s">
        <v>17</v>
      </c>
      <c r="D57" s="9" t="s">
        <v>71</v>
      </c>
      <c r="E57" s="70" t="s">
        <v>19</v>
      </c>
      <c r="F57" s="73">
        <v>23449</v>
      </c>
      <c r="G57" s="73">
        <v>2</v>
      </c>
      <c r="H57" s="73" t="s">
        <v>72</v>
      </c>
      <c r="I57" s="70" t="s">
        <v>7</v>
      </c>
      <c r="J57" s="73">
        <v>1297</v>
      </c>
      <c r="K57" s="19">
        <v>1551.3416999999999</v>
      </c>
      <c r="M57" s="6">
        <f t="shared" si="0"/>
        <v>2589</v>
      </c>
    </row>
    <row r="58" spans="1:13">
      <c r="A58" s="138">
        <v>3</v>
      </c>
      <c r="B58" s="73" t="s">
        <v>16</v>
      </c>
      <c r="C58" s="70" t="s">
        <v>17</v>
      </c>
      <c r="D58" s="74" t="s">
        <v>69</v>
      </c>
      <c r="E58" s="70" t="s">
        <v>19</v>
      </c>
      <c r="F58" s="73">
        <v>23448</v>
      </c>
      <c r="G58" s="73">
        <v>3</v>
      </c>
      <c r="H58" s="73" t="s">
        <v>72</v>
      </c>
      <c r="I58" s="70" t="s">
        <v>7</v>
      </c>
      <c r="J58" s="73">
        <v>1943</v>
      </c>
      <c r="K58" s="19">
        <v>2324.0223000000001</v>
      </c>
      <c r="M58" s="6">
        <f t="shared" si="0"/>
        <v>2589</v>
      </c>
    </row>
    <row r="59" spans="1:13">
      <c r="A59" s="135">
        <v>4</v>
      </c>
      <c r="B59" s="71" t="s">
        <v>16</v>
      </c>
      <c r="C59" s="72" t="s">
        <v>17</v>
      </c>
      <c r="D59" s="74" t="s">
        <v>69</v>
      </c>
      <c r="E59" s="72" t="s">
        <v>19</v>
      </c>
      <c r="F59" s="71">
        <v>23411</v>
      </c>
      <c r="G59" s="72">
        <v>4</v>
      </c>
      <c r="H59" s="73" t="s">
        <v>73</v>
      </c>
      <c r="I59" s="70" t="s">
        <v>7</v>
      </c>
      <c r="J59" s="73">
        <v>1390</v>
      </c>
      <c r="K59" s="19">
        <v>1662.579</v>
      </c>
      <c r="M59" s="6">
        <f t="shared" si="0"/>
        <v>2589</v>
      </c>
    </row>
    <row r="60" spans="1:13" ht="15.75" thickBot="1">
      <c r="A60" s="135">
        <v>5</v>
      </c>
      <c r="B60" s="71" t="s">
        <v>16</v>
      </c>
      <c r="C60" s="72" t="s">
        <v>17</v>
      </c>
      <c r="D60" s="74" t="s">
        <v>74</v>
      </c>
      <c r="E60" s="72" t="s">
        <v>19</v>
      </c>
      <c r="F60" s="71">
        <v>21930</v>
      </c>
      <c r="G60" s="72">
        <v>5</v>
      </c>
      <c r="H60" s="73" t="s">
        <v>75</v>
      </c>
      <c r="I60" s="117" t="s">
        <v>7</v>
      </c>
      <c r="J60" s="48">
        <v>104</v>
      </c>
      <c r="K60" s="50">
        <v>124.39439999999999</v>
      </c>
      <c r="M60" s="6">
        <f t="shared" si="0"/>
        <v>2589</v>
      </c>
    </row>
    <row r="61" spans="1:13" ht="15.75" thickBot="1">
      <c r="A61" s="134"/>
      <c r="B61" s="103"/>
      <c r="C61" s="103"/>
      <c r="D61" s="103"/>
      <c r="E61" s="103"/>
      <c r="F61" s="103"/>
      <c r="G61" s="103"/>
      <c r="H61" s="115"/>
      <c r="I61" s="110" t="s">
        <v>8</v>
      </c>
      <c r="J61" s="111">
        <f>SUM(J56:J60)</f>
        <v>5960</v>
      </c>
      <c r="K61" s="116">
        <v>7128.7560000000003</v>
      </c>
      <c r="M61" s="6">
        <f t="shared" si="0"/>
        <v>2589</v>
      </c>
    </row>
    <row r="62" spans="1:13" ht="15.75" thickBot="1">
      <c r="A62" s="156" t="s">
        <v>81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8"/>
      <c r="M62" s="6"/>
    </row>
    <row r="63" spans="1:13">
      <c r="A63" s="11">
        <v>1</v>
      </c>
      <c r="B63" s="12" t="s">
        <v>16</v>
      </c>
      <c r="C63" s="13" t="s">
        <v>17</v>
      </c>
      <c r="D63" s="14" t="s">
        <v>69</v>
      </c>
      <c r="E63" s="13" t="s">
        <v>19</v>
      </c>
      <c r="F63" s="12">
        <v>22816</v>
      </c>
      <c r="G63" s="12">
        <v>1</v>
      </c>
      <c r="H63" s="15" t="s">
        <v>76</v>
      </c>
      <c r="I63" s="16" t="s">
        <v>7</v>
      </c>
      <c r="J63" s="15">
        <v>824</v>
      </c>
      <c r="K63" s="17">
        <v>986.16320000000007</v>
      </c>
      <c r="M63" s="6">
        <f t="shared" si="0"/>
        <v>2590</v>
      </c>
    </row>
    <row r="64" spans="1:13">
      <c r="A64" s="18">
        <v>2</v>
      </c>
      <c r="B64" s="73" t="s">
        <v>16</v>
      </c>
      <c r="C64" s="70" t="s">
        <v>17</v>
      </c>
      <c r="D64" s="74" t="s">
        <v>69</v>
      </c>
      <c r="E64" s="70" t="s">
        <v>19</v>
      </c>
      <c r="F64" s="73">
        <v>22815</v>
      </c>
      <c r="G64" s="73">
        <v>2</v>
      </c>
      <c r="H64" s="73" t="s">
        <v>77</v>
      </c>
      <c r="I64" s="70" t="s">
        <v>7</v>
      </c>
      <c r="J64" s="73">
        <v>796</v>
      </c>
      <c r="K64" s="19">
        <v>952.65280000000007</v>
      </c>
      <c r="M64" s="6">
        <f t="shared" si="0"/>
        <v>2590</v>
      </c>
    </row>
    <row r="65" spans="1:13" ht="15.75" thickBot="1">
      <c r="A65" s="20">
        <v>3</v>
      </c>
      <c r="B65" s="21" t="s">
        <v>16</v>
      </c>
      <c r="C65" s="22" t="s">
        <v>17</v>
      </c>
      <c r="D65" s="23" t="s">
        <v>78</v>
      </c>
      <c r="E65" s="22" t="s">
        <v>19</v>
      </c>
      <c r="F65" s="21">
        <v>348</v>
      </c>
      <c r="G65" s="21">
        <v>3</v>
      </c>
      <c r="H65" s="21" t="s">
        <v>79</v>
      </c>
      <c r="I65" s="22" t="s">
        <v>7</v>
      </c>
      <c r="J65" s="21">
        <v>80</v>
      </c>
      <c r="K65" s="24">
        <v>95.744</v>
      </c>
      <c r="M65" s="6">
        <f t="shared" si="0"/>
        <v>2590</v>
      </c>
    </row>
    <row r="66" spans="1:13" ht="15.75" thickBot="1">
      <c r="A66" s="25"/>
      <c r="B66" s="26"/>
      <c r="C66" s="26"/>
      <c r="D66" s="26"/>
      <c r="E66" s="26"/>
      <c r="F66" s="26"/>
      <c r="G66" s="26"/>
      <c r="H66" s="27"/>
      <c r="I66" s="28" t="s">
        <v>8</v>
      </c>
      <c r="J66" s="28">
        <f>SUM(J63:J65)</f>
        <v>1700</v>
      </c>
      <c r="K66" s="118">
        <v>2034.5600000000002</v>
      </c>
      <c r="M66" s="6">
        <f t="shared" si="0"/>
        <v>2590</v>
      </c>
    </row>
    <row r="67" spans="1:13" ht="15.75" thickBot="1">
      <c r="A67" s="156" t="s">
        <v>80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8"/>
      <c r="M67" s="6"/>
    </row>
    <row r="68" spans="1:13">
      <c r="A68" s="11">
        <v>1</v>
      </c>
      <c r="B68" s="12" t="s">
        <v>16</v>
      </c>
      <c r="C68" s="13" t="s">
        <v>17</v>
      </c>
      <c r="D68" s="14" t="s">
        <v>82</v>
      </c>
      <c r="E68" s="13" t="s">
        <v>19</v>
      </c>
      <c r="F68" s="12">
        <v>355</v>
      </c>
      <c r="G68" s="12">
        <v>1</v>
      </c>
      <c r="H68" s="15" t="s">
        <v>83</v>
      </c>
      <c r="I68" s="16" t="s">
        <v>7</v>
      </c>
      <c r="J68" s="15">
        <v>20</v>
      </c>
      <c r="K68" s="17">
        <v>23.936</v>
      </c>
      <c r="M68" s="6">
        <f t="shared" si="0"/>
        <v>2590</v>
      </c>
    </row>
    <row r="69" spans="1:13">
      <c r="A69" s="18">
        <v>2</v>
      </c>
      <c r="B69" s="73" t="s">
        <v>16</v>
      </c>
      <c r="C69" s="70" t="s">
        <v>17</v>
      </c>
      <c r="D69" s="9" t="s">
        <v>84</v>
      </c>
      <c r="E69" s="70" t="s">
        <v>19</v>
      </c>
      <c r="F69" s="73">
        <v>347</v>
      </c>
      <c r="G69" s="73">
        <v>2</v>
      </c>
      <c r="H69" s="73" t="s">
        <v>85</v>
      </c>
      <c r="I69" s="70" t="s">
        <v>7</v>
      </c>
      <c r="J69" s="73">
        <v>348</v>
      </c>
      <c r="K69" s="19">
        <v>416.4864</v>
      </c>
      <c r="M69" s="6">
        <f t="shared" si="0"/>
        <v>2590</v>
      </c>
    </row>
    <row r="70" spans="1:13">
      <c r="A70" s="18">
        <v>3</v>
      </c>
      <c r="B70" s="73" t="s">
        <v>16</v>
      </c>
      <c r="C70" s="70" t="s">
        <v>17</v>
      </c>
      <c r="D70" s="74" t="s">
        <v>86</v>
      </c>
      <c r="E70" s="70" t="s">
        <v>19</v>
      </c>
      <c r="F70" s="73">
        <v>20240</v>
      </c>
      <c r="G70" s="73">
        <v>3</v>
      </c>
      <c r="H70" s="73" t="s">
        <v>87</v>
      </c>
      <c r="I70" s="70" t="s">
        <v>7</v>
      </c>
      <c r="J70" s="73">
        <v>15321</v>
      </c>
      <c r="K70" s="19">
        <v>18336.1728</v>
      </c>
      <c r="M70" s="6">
        <f t="shared" si="0"/>
        <v>2590</v>
      </c>
    </row>
    <row r="71" spans="1:13" ht="15.75" thickBot="1">
      <c r="A71" s="29">
        <v>4</v>
      </c>
      <c r="B71" s="30" t="s">
        <v>16</v>
      </c>
      <c r="C71" s="31" t="s">
        <v>17</v>
      </c>
      <c r="D71" s="23" t="s">
        <v>88</v>
      </c>
      <c r="E71" s="31" t="s">
        <v>19</v>
      </c>
      <c r="F71" s="30">
        <v>23576</v>
      </c>
      <c r="G71" s="31">
        <v>4</v>
      </c>
      <c r="H71" s="21" t="s">
        <v>89</v>
      </c>
      <c r="I71" s="22" t="s">
        <v>7</v>
      </c>
      <c r="J71" s="21">
        <v>201</v>
      </c>
      <c r="K71" s="24">
        <v>240.55680000000001</v>
      </c>
      <c r="M71" s="6">
        <f t="shared" si="0"/>
        <v>2590</v>
      </c>
    </row>
    <row r="72" spans="1:13" ht="15.75" thickBot="1">
      <c r="A72" s="25"/>
      <c r="B72" s="26"/>
      <c r="C72" s="26"/>
      <c r="D72" s="26"/>
      <c r="E72" s="26"/>
      <c r="F72" s="26"/>
      <c r="G72" s="26"/>
      <c r="H72" s="27"/>
      <c r="I72" s="28" t="s">
        <v>8</v>
      </c>
      <c r="J72" s="28">
        <f>SUM(J68:J71)</f>
        <v>15890</v>
      </c>
      <c r="K72" s="118">
        <v>19017.151999999998</v>
      </c>
      <c r="M72" s="6">
        <f t="shared" si="0"/>
        <v>2590</v>
      </c>
    </row>
    <row r="73" spans="1:13">
      <c r="A73" s="166" t="s">
        <v>90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8"/>
      <c r="M73" s="6"/>
    </row>
    <row r="74" spans="1:13" ht="15.75" thickBot="1">
      <c r="A74" s="32">
        <v>1</v>
      </c>
      <c r="B74" s="33" t="s">
        <v>16</v>
      </c>
      <c r="C74" s="34" t="s">
        <v>17</v>
      </c>
      <c r="D74" s="35" t="s">
        <v>91</v>
      </c>
      <c r="E74" s="34" t="s">
        <v>19</v>
      </c>
      <c r="F74" s="33">
        <v>265</v>
      </c>
      <c r="G74" s="33">
        <v>1</v>
      </c>
      <c r="H74" s="36" t="s">
        <v>92</v>
      </c>
      <c r="I74" s="37" t="s">
        <v>7</v>
      </c>
      <c r="J74" s="36">
        <v>5850</v>
      </c>
      <c r="K74" s="38">
        <v>7001.2800000000007</v>
      </c>
      <c r="M74" s="6">
        <f t="shared" si="0"/>
        <v>2590</v>
      </c>
    </row>
    <row r="75" spans="1:13" ht="15.75" thickBot="1">
      <c r="A75" s="25"/>
      <c r="B75" s="26"/>
      <c r="C75" s="26"/>
      <c r="D75" s="26"/>
      <c r="E75" s="26"/>
      <c r="F75" s="26"/>
      <c r="G75" s="26"/>
      <c r="H75" s="27"/>
      <c r="I75" s="39" t="s">
        <v>8</v>
      </c>
      <c r="J75" s="39">
        <f>SUM(J74:J74)</f>
        <v>5850</v>
      </c>
      <c r="K75" s="119">
        <v>7001.2800000000007</v>
      </c>
      <c r="M75" s="6">
        <f t="shared" si="0"/>
        <v>2590</v>
      </c>
    </row>
    <row r="76" spans="1:13" ht="15.75" thickBot="1">
      <c r="A76" s="156" t="s">
        <v>93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8"/>
      <c r="M76" s="6"/>
    </row>
    <row r="77" spans="1:13" ht="15.75" thickBot="1">
      <c r="A77" s="32">
        <v>1</v>
      </c>
      <c r="B77" s="33" t="s">
        <v>16</v>
      </c>
      <c r="C77" s="34" t="s">
        <v>17</v>
      </c>
      <c r="D77" s="35" t="s">
        <v>94</v>
      </c>
      <c r="E77" s="34" t="s">
        <v>19</v>
      </c>
      <c r="F77" s="33">
        <v>227</v>
      </c>
      <c r="G77" s="33">
        <v>1</v>
      </c>
      <c r="H77" s="36" t="s">
        <v>95</v>
      </c>
      <c r="I77" s="37" t="s">
        <v>7</v>
      </c>
      <c r="J77" s="36">
        <v>24690</v>
      </c>
      <c r="K77" s="38">
        <v>29548.992000000002</v>
      </c>
      <c r="M77" s="6">
        <f t="shared" si="0"/>
        <v>2590</v>
      </c>
    </row>
    <row r="78" spans="1:13" ht="15.75" thickBot="1">
      <c r="A78" s="40"/>
      <c r="B78" s="41"/>
      <c r="C78" s="41"/>
      <c r="D78" s="41"/>
      <c r="E78" s="41"/>
      <c r="F78" s="41"/>
      <c r="G78" s="41"/>
      <c r="H78" s="42"/>
      <c r="I78" s="39" t="s">
        <v>8</v>
      </c>
      <c r="J78" s="39">
        <f>SUM(J77:J77)</f>
        <v>24690</v>
      </c>
      <c r="K78" s="120">
        <v>29548.992000000002</v>
      </c>
      <c r="M78" s="6">
        <f t="shared" si="0"/>
        <v>2590</v>
      </c>
    </row>
    <row r="79" spans="1:13" ht="15.75" thickBot="1">
      <c r="A79" s="156" t="s">
        <v>96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8"/>
      <c r="M79" s="6"/>
    </row>
    <row r="80" spans="1:13">
      <c r="A80" s="11">
        <v>1</v>
      </c>
      <c r="B80" s="12" t="s">
        <v>16</v>
      </c>
      <c r="C80" s="13" t="s">
        <v>17</v>
      </c>
      <c r="D80" s="14" t="s">
        <v>97</v>
      </c>
      <c r="E80" s="13" t="s">
        <v>19</v>
      </c>
      <c r="F80" s="12">
        <v>227</v>
      </c>
      <c r="G80" s="13">
        <v>1</v>
      </c>
      <c r="H80" s="15" t="s">
        <v>95</v>
      </c>
      <c r="I80" s="16" t="s">
        <v>7</v>
      </c>
      <c r="J80" s="15">
        <v>7927</v>
      </c>
      <c r="K80" s="17">
        <v>9487.0336000000007</v>
      </c>
      <c r="M80" s="6">
        <f t="shared" si="0"/>
        <v>2590</v>
      </c>
    </row>
    <row r="81" spans="1:13" ht="51">
      <c r="A81" s="43">
        <v>2</v>
      </c>
      <c r="B81" s="71" t="s">
        <v>16</v>
      </c>
      <c r="C81" s="72" t="s">
        <v>17</v>
      </c>
      <c r="D81" s="74" t="s">
        <v>98</v>
      </c>
      <c r="E81" s="72" t="s">
        <v>19</v>
      </c>
      <c r="F81" s="71">
        <v>199</v>
      </c>
      <c r="G81" s="72">
        <v>2</v>
      </c>
      <c r="H81" s="73" t="s">
        <v>99</v>
      </c>
      <c r="I81" s="70" t="s">
        <v>7</v>
      </c>
      <c r="J81" s="73">
        <v>1439</v>
      </c>
      <c r="K81" s="19">
        <v>1722.1952000000001</v>
      </c>
      <c r="M81" s="6">
        <f t="shared" si="0"/>
        <v>2590</v>
      </c>
    </row>
    <row r="82" spans="1:13" ht="15.75" thickBot="1">
      <c r="A82" s="44">
        <v>3</v>
      </c>
      <c r="B82" s="45" t="s">
        <v>16</v>
      </c>
      <c r="C82" s="46" t="s">
        <v>17</v>
      </c>
      <c r="D82" s="47" t="s">
        <v>100</v>
      </c>
      <c r="E82" s="46" t="s">
        <v>19</v>
      </c>
      <c r="F82" s="45">
        <v>202</v>
      </c>
      <c r="G82" s="46">
        <v>3</v>
      </c>
      <c r="H82" s="48" t="s">
        <v>101</v>
      </c>
      <c r="I82" s="117" t="s">
        <v>7</v>
      </c>
      <c r="J82" s="48">
        <v>404</v>
      </c>
      <c r="K82" s="50">
        <v>483.50720000000001</v>
      </c>
      <c r="M82" s="6">
        <f t="shared" si="0"/>
        <v>2590</v>
      </c>
    </row>
    <row r="83" spans="1:13" ht="15.75" thickBot="1">
      <c r="A83" s="25"/>
      <c r="B83" s="26"/>
      <c r="C83" s="26"/>
      <c r="D83" s="26"/>
      <c r="E83" s="26"/>
      <c r="F83" s="26"/>
      <c r="G83" s="26"/>
      <c r="H83" s="27"/>
      <c r="I83" s="39" t="s">
        <v>8</v>
      </c>
      <c r="J83" s="39">
        <f>SUM(J80:J82)</f>
        <v>9770</v>
      </c>
      <c r="K83" s="120">
        <v>11692.736000000001</v>
      </c>
      <c r="M83" s="6">
        <f t="shared" ref="M83:M146" si="1">ROUND(K83/J83*10000/4.62,0)</f>
        <v>2590</v>
      </c>
    </row>
    <row r="84" spans="1:13" ht="15.75" thickBot="1">
      <c r="A84" s="166" t="s">
        <v>240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8"/>
      <c r="M84" s="6"/>
    </row>
    <row r="85" spans="1:13" ht="25.5">
      <c r="A85" s="51">
        <v>1</v>
      </c>
      <c r="B85" s="52" t="s">
        <v>16</v>
      </c>
      <c r="C85" s="52" t="s">
        <v>241</v>
      </c>
      <c r="D85" s="75" t="s">
        <v>242</v>
      </c>
      <c r="E85" s="76" t="s">
        <v>243</v>
      </c>
      <c r="F85" s="77" t="s">
        <v>9</v>
      </c>
      <c r="G85" s="53">
        <v>1</v>
      </c>
      <c r="H85" s="78" t="s">
        <v>244</v>
      </c>
      <c r="I85" s="55" t="s">
        <v>7</v>
      </c>
      <c r="J85" s="78">
        <v>5989</v>
      </c>
      <c r="K85" s="79">
        <v>5717.6983</v>
      </c>
      <c r="M85" s="6">
        <f t="shared" si="1"/>
        <v>2066</v>
      </c>
    </row>
    <row r="86" spans="1:13" ht="26.25" thickBot="1">
      <c r="A86" s="29">
        <v>2</v>
      </c>
      <c r="B86" s="30" t="s">
        <v>16</v>
      </c>
      <c r="C86" s="30" t="s">
        <v>241</v>
      </c>
      <c r="D86" s="80" t="s">
        <v>105</v>
      </c>
      <c r="E86" s="81" t="s">
        <v>243</v>
      </c>
      <c r="F86" s="82" t="s">
        <v>9</v>
      </c>
      <c r="G86" s="31">
        <v>2</v>
      </c>
      <c r="H86" s="83" t="s">
        <v>245</v>
      </c>
      <c r="I86" s="22" t="s">
        <v>7</v>
      </c>
      <c r="J86" s="83">
        <v>4252</v>
      </c>
      <c r="K86" s="84">
        <v>4059.3843999999999</v>
      </c>
      <c r="M86" s="6">
        <f t="shared" si="1"/>
        <v>2066</v>
      </c>
    </row>
    <row r="87" spans="1:13" ht="15.75" thickBot="1">
      <c r="A87" s="85"/>
      <c r="B87" s="86"/>
      <c r="C87" s="86"/>
      <c r="D87" s="86"/>
      <c r="E87" s="86"/>
      <c r="F87" s="86"/>
      <c r="G87" s="86"/>
      <c r="H87" s="87"/>
      <c r="I87" s="88" t="s">
        <v>8</v>
      </c>
      <c r="J87" s="88">
        <f>SUM(J85:J86)</f>
        <v>10241</v>
      </c>
      <c r="K87" s="121">
        <v>9777.082699999999</v>
      </c>
      <c r="M87" s="6">
        <f t="shared" si="1"/>
        <v>2066</v>
      </c>
    </row>
    <row r="88" spans="1:13" ht="15.75" thickBot="1">
      <c r="A88" s="156" t="s">
        <v>149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M88" s="6"/>
    </row>
    <row r="89" spans="1:13">
      <c r="A89" s="11">
        <v>1</v>
      </c>
      <c r="B89" s="12" t="s">
        <v>16</v>
      </c>
      <c r="C89" s="13" t="s">
        <v>102</v>
      </c>
      <c r="D89" s="12" t="s">
        <v>103</v>
      </c>
      <c r="E89" s="13" t="s">
        <v>19</v>
      </c>
      <c r="F89" s="15">
        <v>791</v>
      </c>
      <c r="G89" s="13">
        <v>1</v>
      </c>
      <c r="H89" s="15" t="s">
        <v>104</v>
      </c>
      <c r="I89" s="16" t="s">
        <v>7</v>
      </c>
      <c r="J89" s="15">
        <v>9336</v>
      </c>
      <c r="K89" s="17">
        <v>8913.0792000000001</v>
      </c>
      <c r="M89" s="6">
        <f t="shared" si="1"/>
        <v>2066</v>
      </c>
    </row>
    <row r="90" spans="1:13" ht="25.5">
      <c r="A90" s="43">
        <v>2</v>
      </c>
      <c r="B90" s="71" t="s">
        <v>16</v>
      </c>
      <c r="C90" s="72" t="s">
        <v>102</v>
      </c>
      <c r="D90" s="71" t="s">
        <v>105</v>
      </c>
      <c r="E90" s="72" t="s">
        <v>19</v>
      </c>
      <c r="F90" s="73" t="s">
        <v>9</v>
      </c>
      <c r="G90" s="72">
        <v>2</v>
      </c>
      <c r="H90" s="73" t="s">
        <v>106</v>
      </c>
      <c r="I90" s="70" t="s">
        <v>7</v>
      </c>
      <c r="J90" s="73">
        <v>213</v>
      </c>
      <c r="K90" s="19">
        <v>203.3511</v>
      </c>
      <c r="M90" s="6">
        <f t="shared" si="1"/>
        <v>2066</v>
      </c>
    </row>
    <row r="91" spans="1:13">
      <c r="A91" s="43">
        <v>3</v>
      </c>
      <c r="B91" s="71" t="s">
        <v>16</v>
      </c>
      <c r="C91" s="72" t="s">
        <v>102</v>
      </c>
      <c r="D91" s="71" t="s">
        <v>107</v>
      </c>
      <c r="E91" s="72" t="s">
        <v>19</v>
      </c>
      <c r="F91" s="73">
        <v>797</v>
      </c>
      <c r="G91" s="72">
        <v>5</v>
      </c>
      <c r="H91" s="73" t="s">
        <v>108</v>
      </c>
      <c r="I91" s="70" t="s">
        <v>7</v>
      </c>
      <c r="J91" s="73">
        <v>945</v>
      </c>
      <c r="K91" s="19">
        <v>902.19150000000002</v>
      </c>
      <c r="M91" s="6">
        <f t="shared" si="1"/>
        <v>2066</v>
      </c>
    </row>
    <row r="92" spans="1:13">
      <c r="A92" s="43">
        <v>4</v>
      </c>
      <c r="B92" s="71" t="s">
        <v>16</v>
      </c>
      <c r="C92" s="72" t="s">
        <v>102</v>
      </c>
      <c r="D92" s="71" t="s">
        <v>109</v>
      </c>
      <c r="E92" s="72" t="s">
        <v>19</v>
      </c>
      <c r="F92" s="73" t="s">
        <v>9</v>
      </c>
      <c r="G92" s="72">
        <v>6</v>
      </c>
      <c r="H92" s="73" t="s">
        <v>110</v>
      </c>
      <c r="I92" s="70" t="s">
        <v>7</v>
      </c>
      <c r="J92" s="73">
        <v>5</v>
      </c>
      <c r="K92" s="19">
        <v>4.7735000000000003</v>
      </c>
      <c r="M92" s="6">
        <f t="shared" si="1"/>
        <v>2066</v>
      </c>
    </row>
    <row r="93" spans="1:13" ht="25.5">
      <c r="A93" s="43">
        <v>5</v>
      </c>
      <c r="B93" s="71" t="s">
        <v>16</v>
      </c>
      <c r="C93" s="72" t="s">
        <v>102</v>
      </c>
      <c r="D93" s="71" t="s">
        <v>111</v>
      </c>
      <c r="E93" s="72" t="s">
        <v>19</v>
      </c>
      <c r="F93" s="73" t="s">
        <v>9</v>
      </c>
      <c r="G93" s="72">
        <v>7</v>
      </c>
      <c r="H93" s="73" t="s">
        <v>112</v>
      </c>
      <c r="I93" s="70" t="s">
        <v>7</v>
      </c>
      <c r="J93" s="73">
        <v>105</v>
      </c>
      <c r="K93" s="19">
        <v>100.2435</v>
      </c>
      <c r="M93" s="6">
        <f t="shared" si="1"/>
        <v>2066</v>
      </c>
    </row>
    <row r="94" spans="1:13">
      <c r="A94" s="43">
        <v>6</v>
      </c>
      <c r="B94" s="71" t="s">
        <v>16</v>
      </c>
      <c r="C94" s="72" t="s">
        <v>102</v>
      </c>
      <c r="D94" s="71" t="s">
        <v>113</v>
      </c>
      <c r="E94" s="72" t="s">
        <v>19</v>
      </c>
      <c r="F94" s="71">
        <v>24595</v>
      </c>
      <c r="G94" s="72">
        <v>8</v>
      </c>
      <c r="H94" s="73" t="s">
        <v>114</v>
      </c>
      <c r="I94" s="70" t="s">
        <v>7</v>
      </c>
      <c r="J94" s="73">
        <v>409</v>
      </c>
      <c r="K94" s="19">
        <v>390.47230000000002</v>
      </c>
      <c r="M94" s="6">
        <f t="shared" si="1"/>
        <v>2066</v>
      </c>
    </row>
    <row r="95" spans="1:13" ht="51">
      <c r="A95" s="43">
        <v>7</v>
      </c>
      <c r="B95" s="71" t="s">
        <v>16</v>
      </c>
      <c r="C95" s="72" t="s">
        <v>102</v>
      </c>
      <c r="D95" s="71" t="s">
        <v>115</v>
      </c>
      <c r="E95" s="72" t="s">
        <v>19</v>
      </c>
      <c r="F95" s="73" t="s">
        <v>9</v>
      </c>
      <c r="G95" s="72">
        <v>9</v>
      </c>
      <c r="H95" s="73" t="s">
        <v>116</v>
      </c>
      <c r="I95" s="70" t="s">
        <v>7</v>
      </c>
      <c r="J95" s="73">
        <v>440</v>
      </c>
      <c r="K95" s="19">
        <v>420.06799999999998</v>
      </c>
      <c r="M95" s="6">
        <f t="shared" si="1"/>
        <v>2066</v>
      </c>
    </row>
    <row r="96" spans="1:13">
      <c r="A96" s="43">
        <v>8</v>
      </c>
      <c r="B96" s="71" t="s">
        <v>16</v>
      </c>
      <c r="C96" s="72" t="s">
        <v>102</v>
      </c>
      <c r="D96" s="71" t="s">
        <v>117</v>
      </c>
      <c r="E96" s="72" t="s">
        <v>19</v>
      </c>
      <c r="F96" s="71">
        <v>24258</v>
      </c>
      <c r="G96" s="72">
        <v>10</v>
      </c>
      <c r="H96" s="73" t="s">
        <v>118</v>
      </c>
      <c r="I96" s="70" t="s">
        <v>7</v>
      </c>
      <c r="J96" s="73">
        <v>967</v>
      </c>
      <c r="K96" s="19">
        <v>923.19489999999996</v>
      </c>
      <c r="M96" s="6">
        <f t="shared" si="1"/>
        <v>2066</v>
      </c>
    </row>
    <row r="97" spans="1:13">
      <c r="A97" s="43">
        <v>9</v>
      </c>
      <c r="B97" s="71" t="s">
        <v>16</v>
      </c>
      <c r="C97" s="72" t="s">
        <v>102</v>
      </c>
      <c r="D97" s="71" t="s">
        <v>117</v>
      </c>
      <c r="E97" s="72" t="s">
        <v>19</v>
      </c>
      <c r="F97" s="71">
        <v>24256</v>
      </c>
      <c r="G97" s="72">
        <v>11</v>
      </c>
      <c r="H97" s="73" t="s">
        <v>119</v>
      </c>
      <c r="I97" s="70" t="s">
        <v>7</v>
      </c>
      <c r="J97" s="73">
        <v>506</v>
      </c>
      <c r="K97" s="19">
        <v>483.07819999999998</v>
      </c>
      <c r="M97" s="6">
        <f t="shared" si="1"/>
        <v>2066</v>
      </c>
    </row>
    <row r="98" spans="1:13" ht="51">
      <c r="A98" s="43">
        <v>10</v>
      </c>
      <c r="B98" s="71" t="s">
        <v>16</v>
      </c>
      <c r="C98" s="72" t="s">
        <v>102</v>
      </c>
      <c r="D98" s="71" t="s">
        <v>120</v>
      </c>
      <c r="E98" s="72" t="s">
        <v>19</v>
      </c>
      <c r="F98" s="71">
        <v>24878</v>
      </c>
      <c r="G98" s="72">
        <v>12</v>
      </c>
      <c r="H98" s="73" t="s">
        <v>121</v>
      </c>
      <c r="I98" s="70" t="s">
        <v>7</v>
      </c>
      <c r="J98" s="73">
        <v>579</v>
      </c>
      <c r="K98" s="19">
        <v>552.7713</v>
      </c>
      <c r="M98" s="6">
        <f t="shared" si="1"/>
        <v>2066</v>
      </c>
    </row>
    <row r="99" spans="1:13">
      <c r="A99" s="43">
        <v>11</v>
      </c>
      <c r="B99" s="71" t="s">
        <v>16</v>
      </c>
      <c r="C99" s="72" t="s">
        <v>102</v>
      </c>
      <c r="D99" s="71" t="s">
        <v>122</v>
      </c>
      <c r="E99" s="72" t="s">
        <v>19</v>
      </c>
      <c r="F99" s="73" t="s">
        <v>9</v>
      </c>
      <c r="G99" s="72">
        <v>13</v>
      </c>
      <c r="H99" s="73" t="s">
        <v>123</v>
      </c>
      <c r="I99" s="70" t="s">
        <v>7</v>
      </c>
      <c r="J99" s="73">
        <v>255</v>
      </c>
      <c r="K99" s="19">
        <v>243.4485</v>
      </c>
      <c r="M99" s="6">
        <f t="shared" si="1"/>
        <v>2066</v>
      </c>
    </row>
    <row r="100" spans="1:13">
      <c r="A100" s="43">
        <v>12</v>
      </c>
      <c r="B100" s="71" t="s">
        <v>16</v>
      </c>
      <c r="C100" s="72" t="s">
        <v>102</v>
      </c>
      <c r="D100" s="71" t="s">
        <v>124</v>
      </c>
      <c r="E100" s="72" t="s">
        <v>19</v>
      </c>
      <c r="F100" s="73" t="s">
        <v>9</v>
      </c>
      <c r="G100" s="72">
        <v>14</v>
      </c>
      <c r="H100" s="73" t="s">
        <v>125</v>
      </c>
      <c r="I100" s="70" t="s">
        <v>7</v>
      </c>
      <c r="J100" s="73">
        <v>1293</v>
      </c>
      <c r="K100" s="19">
        <v>1234.4270999999999</v>
      </c>
      <c r="M100" s="6">
        <f t="shared" si="1"/>
        <v>2066</v>
      </c>
    </row>
    <row r="101" spans="1:13">
      <c r="A101" s="43">
        <v>13</v>
      </c>
      <c r="B101" s="71" t="s">
        <v>16</v>
      </c>
      <c r="C101" s="72" t="s">
        <v>102</v>
      </c>
      <c r="D101" s="71" t="s">
        <v>117</v>
      </c>
      <c r="E101" s="72" t="s">
        <v>19</v>
      </c>
      <c r="F101" s="71">
        <v>21462</v>
      </c>
      <c r="G101" s="72">
        <v>15</v>
      </c>
      <c r="H101" s="73" t="s">
        <v>126</v>
      </c>
      <c r="I101" s="70" t="s">
        <v>7</v>
      </c>
      <c r="J101" s="73">
        <v>242</v>
      </c>
      <c r="K101" s="19">
        <v>231.03739999999999</v>
      </c>
      <c r="M101" s="6">
        <f t="shared" si="1"/>
        <v>2066</v>
      </c>
    </row>
    <row r="102" spans="1:13">
      <c r="A102" s="43">
        <v>14</v>
      </c>
      <c r="B102" s="71" t="s">
        <v>16</v>
      </c>
      <c r="C102" s="72" t="s">
        <v>102</v>
      </c>
      <c r="D102" s="71" t="s">
        <v>117</v>
      </c>
      <c r="E102" s="72" t="s">
        <v>19</v>
      </c>
      <c r="F102" s="71">
        <v>21367</v>
      </c>
      <c r="G102" s="72">
        <v>16</v>
      </c>
      <c r="H102" s="73" t="s">
        <v>127</v>
      </c>
      <c r="I102" s="70" t="s">
        <v>7</v>
      </c>
      <c r="J102" s="73">
        <v>242</v>
      </c>
      <c r="K102" s="19">
        <v>231.03739999999999</v>
      </c>
      <c r="M102" s="6">
        <f t="shared" si="1"/>
        <v>2066</v>
      </c>
    </row>
    <row r="103" spans="1:13">
      <c r="A103" s="43">
        <v>15</v>
      </c>
      <c r="B103" s="71" t="s">
        <v>16</v>
      </c>
      <c r="C103" s="72" t="s">
        <v>102</v>
      </c>
      <c r="D103" s="71" t="s">
        <v>117</v>
      </c>
      <c r="E103" s="72" t="s">
        <v>19</v>
      </c>
      <c r="F103" s="71">
        <v>21464</v>
      </c>
      <c r="G103" s="72">
        <v>17</v>
      </c>
      <c r="H103" s="73" t="s">
        <v>128</v>
      </c>
      <c r="I103" s="70" t="s">
        <v>7</v>
      </c>
      <c r="J103" s="73">
        <v>241</v>
      </c>
      <c r="K103" s="19">
        <v>230.08269999999999</v>
      </c>
      <c r="M103" s="6">
        <f t="shared" si="1"/>
        <v>2066</v>
      </c>
    </row>
    <row r="104" spans="1:13" ht="38.25">
      <c r="A104" s="43">
        <v>16</v>
      </c>
      <c r="B104" s="71" t="s">
        <v>16</v>
      </c>
      <c r="C104" s="72" t="s">
        <v>102</v>
      </c>
      <c r="D104" s="71" t="s">
        <v>129</v>
      </c>
      <c r="E104" s="72" t="s">
        <v>19</v>
      </c>
      <c r="F104" s="73" t="s">
        <v>9</v>
      </c>
      <c r="G104" s="72">
        <v>18</v>
      </c>
      <c r="H104" s="73" t="s">
        <v>130</v>
      </c>
      <c r="I104" s="70" t="s">
        <v>7</v>
      </c>
      <c r="J104" s="73">
        <v>959</v>
      </c>
      <c r="K104" s="19">
        <v>915.55729999999994</v>
      </c>
      <c r="M104" s="6">
        <f t="shared" si="1"/>
        <v>2066</v>
      </c>
    </row>
    <row r="105" spans="1:13" ht="25.5">
      <c r="A105" s="43">
        <v>17</v>
      </c>
      <c r="B105" s="71" t="s">
        <v>16</v>
      </c>
      <c r="C105" s="72" t="s">
        <v>102</v>
      </c>
      <c r="D105" s="71" t="s">
        <v>131</v>
      </c>
      <c r="E105" s="72" t="s">
        <v>19</v>
      </c>
      <c r="F105" s="73">
        <v>587</v>
      </c>
      <c r="G105" s="72">
        <v>19</v>
      </c>
      <c r="H105" s="73" t="s">
        <v>132</v>
      </c>
      <c r="I105" s="70" t="s">
        <v>7</v>
      </c>
      <c r="J105" s="73">
        <v>455</v>
      </c>
      <c r="K105" s="19">
        <v>434.38850000000002</v>
      </c>
      <c r="M105" s="6">
        <f t="shared" si="1"/>
        <v>2066</v>
      </c>
    </row>
    <row r="106" spans="1:13">
      <c r="A106" s="43">
        <v>18</v>
      </c>
      <c r="B106" s="71" t="s">
        <v>16</v>
      </c>
      <c r="C106" s="72" t="s">
        <v>102</v>
      </c>
      <c r="D106" s="71" t="s">
        <v>133</v>
      </c>
      <c r="E106" s="72" t="s">
        <v>19</v>
      </c>
      <c r="F106" s="73" t="s">
        <v>9</v>
      </c>
      <c r="G106" s="72">
        <v>20</v>
      </c>
      <c r="H106" s="73" t="s">
        <v>134</v>
      </c>
      <c r="I106" s="70" t="s">
        <v>7</v>
      </c>
      <c r="J106" s="73">
        <v>456</v>
      </c>
      <c r="K106" s="19">
        <v>435.34320000000002</v>
      </c>
      <c r="M106" s="6">
        <f t="shared" si="1"/>
        <v>2066</v>
      </c>
    </row>
    <row r="107" spans="1:13">
      <c r="A107" s="43">
        <v>19</v>
      </c>
      <c r="B107" s="71" t="s">
        <v>16</v>
      </c>
      <c r="C107" s="72" t="s">
        <v>102</v>
      </c>
      <c r="D107" s="71" t="s">
        <v>135</v>
      </c>
      <c r="E107" s="72" t="s">
        <v>19</v>
      </c>
      <c r="F107" s="71">
        <v>24498</v>
      </c>
      <c r="G107" s="72">
        <v>21</v>
      </c>
      <c r="H107" s="73" t="s">
        <v>136</v>
      </c>
      <c r="I107" s="70" t="s">
        <v>7</v>
      </c>
      <c r="J107" s="73">
        <v>1062</v>
      </c>
      <c r="K107" s="19">
        <v>1013.8914</v>
      </c>
      <c r="M107" s="6">
        <f t="shared" si="1"/>
        <v>2066</v>
      </c>
    </row>
    <row r="108" spans="1:13" ht="25.5">
      <c r="A108" s="43">
        <v>20</v>
      </c>
      <c r="B108" s="71" t="s">
        <v>16</v>
      </c>
      <c r="C108" s="72" t="s">
        <v>102</v>
      </c>
      <c r="D108" s="71" t="s">
        <v>137</v>
      </c>
      <c r="E108" s="72" t="s">
        <v>19</v>
      </c>
      <c r="F108" s="73">
        <v>696</v>
      </c>
      <c r="G108" s="72">
        <v>22</v>
      </c>
      <c r="H108" s="73" t="s">
        <v>138</v>
      </c>
      <c r="I108" s="70" t="s">
        <v>7</v>
      </c>
      <c r="J108" s="73">
        <v>353</v>
      </c>
      <c r="K108" s="19">
        <v>337.00909999999999</v>
      </c>
      <c r="M108" s="6">
        <f t="shared" si="1"/>
        <v>2066</v>
      </c>
    </row>
    <row r="109" spans="1:13">
      <c r="A109" s="43">
        <v>21</v>
      </c>
      <c r="B109" s="71" t="s">
        <v>16</v>
      </c>
      <c r="C109" s="72" t="s">
        <v>102</v>
      </c>
      <c r="D109" s="71" t="s">
        <v>139</v>
      </c>
      <c r="E109" s="72" t="s">
        <v>19</v>
      </c>
      <c r="F109" s="73">
        <v>441</v>
      </c>
      <c r="G109" s="72">
        <v>23</v>
      </c>
      <c r="H109" s="73" t="s">
        <v>140</v>
      </c>
      <c r="I109" s="70" t="s">
        <v>7</v>
      </c>
      <c r="J109" s="73">
        <v>694</v>
      </c>
      <c r="K109" s="19">
        <v>662.56179999999995</v>
      </c>
      <c r="M109" s="6">
        <f t="shared" si="1"/>
        <v>2066</v>
      </c>
    </row>
    <row r="110" spans="1:13" ht="38.25">
      <c r="A110" s="43">
        <v>22</v>
      </c>
      <c r="B110" s="71" t="s">
        <v>16</v>
      </c>
      <c r="C110" s="72" t="s">
        <v>102</v>
      </c>
      <c r="D110" s="71" t="s">
        <v>141</v>
      </c>
      <c r="E110" s="72" t="s">
        <v>19</v>
      </c>
      <c r="F110" s="73" t="s">
        <v>9</v>
      </c>
      <c r="G110" s="72">
        <v>24</v>
      </c>
      <c r="H110" s="73" t="s">
        <v>142</v>
      </c>
      <c r="I110" s="70" t="s">
        <v>7</v>
      </c>
      <c r="J110" s="73">
        <v>438</v>
      </c>
      <c r="K110" s="19">
        <v>418.15859999999998</v>
      </c>
      <c r="M110" s="6">
        <f t="shared" si="1"/>
        <v>2066</v>
      </c>
    </row>
    <row r="111" spans="1:13">
      <c r="A111" s="43">
        <v>23</v>
      </c>
      <c r="B111" s="71" t="s">
        <v>16</v>
      </c>
      <c r="C111" s="72" t="s">
        <v>102</v>
      </c>
      <c r="D111" s="71" t="s">
        <v>143</v>
      </c>
      <c r="E111" s="72" t="s">
        <v>19</v>
      </c>
      <c r="F111" s="73">
        <v>576</v>
      </c>
      <c r="G111" s="72">
        <v>25</v>
      </c>
      <c r="H111" s="73" t="s">
        <v>144</v>
      </c>
      <c r="I111" s="70" t="s">
        <v>7</v>
      </c>
      <c r="J111" s="73">
        <v>1021</v>
      </c>
      <c r="K111" s="19">
        <v>974.74869999999999</v>
      </c>
      <c r="M111" s="6">
        <f t="shared" si="1"/>
        <v>2066</v>
      </c>
    </row>
    <row r="112" spans="1:13">
      <c r="A112" s="43">
        <v>24</v>
      </c>
      <c r="B112" s="71" t="s">
        <v>16</v>
      </c>
      <c r="C112" s="72" t="s">
        <v>102</v>
      </c>
      <c r="D112" s="71" t="s">
        <v>145</v>
      </c>
      <c r="E112" s="72" t="s">
        <v>19</v>
      </c>
      <c r="F112" s="73">
        <v>508</v>
      </c>
      <c r="G112" s="72">
        <v>26</v>
      </c>
      <c r="H112" s="73" t="s">
        <v>146</v>
      </c>
      <c r="I112" s="70" t="s">
        <v>7</v>
      </c>
      <c r="J112" s="73">
        <v>635</v>
      </c>
      <c r="K112" s="19">
        <v>606.23450000000003</v>
      </c>
      <c r="M112" s="6">
        <f t="shared" si="1"/>
        <v>2066</v>
      </c>
    </row>
    <row r="113" spans="1:13" ht="39" thickBot="1">
      <c r="A113" s="44">
        <v>25</v>
      </c>
      <c r="B113" s="45" t="s">
        <v>16</v>
      </c>
      <c r="C113" s="46" t="s">
        <v>102</v>
      </c>
      <c r="D113" s="45" t="s">
        <v>147</v>
      </c>
      <c r="E113" s="46" t="s">
        <v>19</v>
      </c>
      <c r="F113" s="48">
        <v>423</v>
      </c>
      <c r="G113" s="46">
        <v>27</v>
      </c>
      <c r="H113" s="48" t="s">
        <v>148</v>
      </c>
      <c r="I113" s="117" t="s">
        <v>7</v>
      </c>
      <c r="J113" s="48">
        <v>508</v>
      </c>
      <c r="K113" s="50">
        <v>484.98759999999999</v>
      </c>
      <c r="M113" s="6">
        <f t="shared" si="1"/>
        <v>2066</v>
      </c>
    </row>
    <row r="114" spans="1:13" ht="15.75" thickBot="1">
      <c r="A114" s="25"/>
      <c r="B114" s="26"/>
      <c r="C114" s="26"/>
      <c r="D114" s="26"/>
      <c r="E114" s="26"/>
      <c r="F114" s="26"/>
      <c r="G114" s="26"/>
      <c r="H114" s="27"/>
      <c r="I114" s="39" t="s">
        <v>8</v>
      </c>
      <c r="J114" s="39">
        <f>SUM(J89:J113)</f>
        <v>22359</v>
      </c>
      <c r="K114" s="120">
        <v>21346.137299999995</v>
      </c>
      <c r="M114" s="6">
        <f t="shared" si="1"/>
        <v>2066</v>
      </c>
    </row>
    <row r="115" spans="1:13" ht="15.75" thickBot="1">
      <c r="A115" s="156" t="s">
        <v>184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8"/>
      <c r="M115" s="6"/>
    </row>
    <row r="116" spans="1:13">
      <c r="A116" s="51">
        <v>1</v>
      </c>
      <c r="B116" s="57" t="s">
        <v>16</v>
      </c>
      <c r="C116" s="53" t="s">
        <v>102</v>
      </c>
      <c r="D116" s="52" t="s">
        <v>150</v>
      </c>
      <c r="E116" s="53" t="s">
        <v>19</v>
      </c>
      <c r="F116" s="52" t="s">
        <v>9</v>
      </c>
      <c r="G116" s="55">
        <v>1</v>
      </c>
      <c r="H116" s="58" t="s">
        <v>151</v>
      </c>
      <c r="I116" s="59" t="s">
        <v>7</v>
      </c>
      <c r="J116" s="54">
        <v>675</v>
      </c>
      <c r="K116" s="56">
        <v>644.42250000000001</v>
      </c>
      <c r="M116" s="6">
        <f t="shared" si="1"/>
        <v>2066</v>
      </c>
    </row>
    <row r="117" spans="1:13" ht="25.5">
      <c r="A117" s="43">
        <v>2</v>
      </c>
      <c r="B117" s="71" t="s">
        <v>16</v>
      </c>
      <c r="C117" s="72" t="s">
        <v>102</v>
      </c>
      <c r="D117" s="71" t="s">
        <v>152</v>
      </c>
      <c r="E117" s="72" t="s">
        <v>19</v>
      </c>
      <c r="F117" s="71">
        <v>24968</v>
      </c>
      <c r="G117" s="60">
        <v>2</v>
      </c>
      <c r="H117" s="73" t="s">
        <v>153</v>
      </c>
      <c r="I117" s="70" t="s">
        <v>7</v>
      </c>
      <c r="J117" s="73">
        <v>1598</v>
      </c>
      <c r="K117" s="19">
        <v>1525.6106</v>
      </c>
      <c r="M117" s="6">
        <f t="shared" si="1"/>
        <v>2066</v>
      </c>
    </row>
    <row r="118" spans="1:13">
      <c r="A118" s="43">
        <v>3</v>
      </c>
      <c r="B118" s="71" t="s">
        <v>16</v>
      </c>
      <c r="C118" s="72" t="s">
        <v>102</v>
      </c>
      <c r="D118" s="71" t="s">
        <v>154</v>
      </c>
      <c r="E118" s="72" t="s">
        <v>19</v>
      </c>
      <c r="F118" s="71">
        <v>631</v>
      </c>
      <c r="G118" s="60">
        <v>3</v>
      </c>
      <c r="H118" s="73" t="s">
        <v>155</v>
      </c>
      <c r="I118" s="70" t="s">
        <v>7</v>
      </c>
      <c r="J118" s="73">
        <v>782</v>
      </c>
      <c r="K118" s="19">
        <v>746.57539999999995</v>
      </c>
      <c r="M118" s="6">
        <f t="shared" si="1"/>
        <v>2066</v>
      </c>
    </row>
    <row r="119" spans="1:13">
      <c r="A119" s="43">
        <v>4</v>
      </c>
      <c r="B119" s="71" t="s">
        <v>16</v>
      </c>
      <c r="C119" s="72" t="s">
        <v>102</v>
      </c>
      <c r="D119" s="71" t="s">
        <v>156</v>
      </c>
      <c r="E119" s="72" t="s">
        <v>19</v>
      </c>
      <c r="F119" s="71">
        <v>839</v>
      </c>
      <c r="G119" s="60">
        <v>4</v>
      </c>
      <c r="H119" s="73" t="s">
        <v>157</v>
      </c>
      <c r="I119" s="70" t="s">
        <v>7</v>
      </c>
      <c r="J119" s="73">
        <v>1181</v>
      </c>
      <c r="K119" s="19">
        <v>1127.5007000000001</v>
      </c>
      <c r="M119" s="6">
        <f t="shared" si="1"/>
        <v>2066</v>
      </c>
    </row>
    <row r="120" spans="1:13">
      <c r="A120" s="43">
        <v>5</v>
      </c>
      <c r="B120" s="71" t="s">
        <v>16</v>
      </c>
      <c r="C120" s="72" t="s">
        <v>102</v>
      </c>
      <c r="D120" s="71" t="s">
        <v>117</v>
      </c>
      <c r="E120" s="72" t="s">
        <v>19</v>
      </c>
      <c r="F120" s="71">
        <v>23114</v>
      </c>
      <c r="G120" s="60">
        <v>5</v>
      </c>
      <c r="H120" s="73" t="s">
        <v>158</v>
      </c>
      <c r="I120" s="70" t="s">
        <v>7</v>
      </c>
      <c r="J120" s="73">
        <v>1307</v>
      </c>
      <c r="K120" s="19">
        <v>1247.7928999999999</v>
      </c>
      <c r="M120" s="6">
        <f t="shared" si="1"/>
        <v>2066</v>
      </c>
    </row>
    <row r="121" spans="1:13">
      <c r="A121" s="43">
        <v>6</v>
      </c>
      <c r="B121" s="71" t="s">
        <v>16</v>
      </c>
      <c r="C121" s="72" t="s">
        <v>102</v>
      </c>
      <c r="D121" s="71" t="s">
        <v>117</v>
      </c>
      <c r="E121" s="72" t="s">
        <v>19</v>
      </c>
      <c r="F121" s="71">
        <v>23750</v>
      </c>
      <c r="G121" s="60">
        <v>6</v>
      </c>
      <c r="H121" s="73" t="s">
        <v>159</v>
      </c>
      <c r="I121" s="70" t="s">
        <v>7</v>
      </c>
      <c r="J121" s="73">
        <v>417</v>
      </c>
      <c r="K121" s="19">
        <v>398.10989999999998</v>
      </c>
      <c r="M121" s="6">
        <f t="shared" si="1"/>
        <v>2066</v>
      </c>
    </row>
    <row r="122" spans="1:13" ht="25.5">
      <c r="A122" s="43">
        <v>7</v>
      </c>
      <c r="B122" s="71" t="s">
        <v>16</v>
      </c>
      <c r="C122" s="72" t="s">
        <v>102</v>
      </c>
      <c r="D122" s="71" t="s">
        <v>160</v>
      </c>
      <c r="E122" s="72" t="s">
        <v>19</v>
      </c>
      <c r="F122" s="71">
        <v>23751</v>
      </c>
      <c r="G122" s="60">
        <v>7</v>
      </c>
      <c r="H122" s="73" t="s">
        <v>159</v>
      </c>
      <c r="I122" s="70" t="s">
        <v>7</v>
      </c>
      <c r="J122" s="73">
        <v>1695</v>
      </c>
      <c r="K122" s="19">
        <v>1618.2165</v>
      </c>
      <c r="M122" s="6">
        <f t="shared" si="1"/>
        <v>2066</v>
      </c>
    </row>
    <row r="123" spans="1:13" ht="38.25">
      <c r="A123" s="43">
        <v>8</v>
      </c>
      <c r="B123" s="71" t="s">
        <v>16</v>
      </c>
      <c r="C123" s="72" t="s">
        <v>102</v>
      </c>
      <c r="D123" s="71" t="s">
        <v>161</v>
      </c>
      <c r="E123" s="72" t="s">
        <v>19</v>
      </c>
      <c r="F123" s="71">
        <v>360</v>
      </c>
      <c r="G123" s="60">
        <v>8</v>
      </c>
      <c r="H123" s="73" t="s">
        <v>162</v>
      </c>
      <c r="I123" s="70" t="s">
        <v>7</v>
      </c>
      <c r="J123" s="73">
        <v>2855</v>
      </c>
      <c r="K123" s="19">
        <v>2725.6684999999998</v>
      </c>
      <c r="M123" s="6">
        <f t="shared" si="1"/>
        <v>2066</v>
      </c>
    </row>
    <row r="124" spans="1:13" ht="25.5">
      <c r="A124" s="43">
        <v>9</v>
      </c>
      <c r="B124" s="71" t="s">
        <v>16</v>
      </c>
      <c r="C124" s="72" t="s">
        <v>102</v>
      </c>
      <c r="D124" s="71" t="s">
        <v>163</v>
      </c>
      <c r="E124" s="72" t="s">
        <v>19</v>
      </c>
      <c r="F124" s="71" t="s">
        <v>9</v>
      </c>
      <c r="G124" s="60">
        <v>9</v>
      </c>
      <c r="H124" s="73" t="s">
        <v>164</v>
      </c>
      <c r="I124" s="70" t="s">
        <v>7</v>
      </c>
      <c r="J124" s="73">
        <v>1000</v>
      </c>
      <c r="K124" s="19">
        <v>954.7</v>
      </c>
      <c r="M124" s="6">
        <f t="shared" si="1"/>
        <v>2066</v>
      </c>
    </row>
    <row r="125" spans="1:13">
      <c r="A125" s="43">
        <v>10</v>
      </c>
      <c r="B125" s="71" t="s">
        <v>16</v>
      </c>
      <c r="C125" s="72" t="s">
        <v>102</v>
      </c>
      <c r="D125" s="71" t="s">
        <v>165</v>
      </c>
      <c r="E125" s="72" t="s">
        <v>19</v>
      </c>
      <c r="F125" s="71">
        <v>627</v>
      </c>
      <c r="G125" s="60">
        <v>10</v>
      </c>
      <c r="H125" s="73" t="s">
        <v>166</v>
      </c>
      <c r="I125" s="70" t="s">
        <v>7</v>
      </c>
      <c r="J125" s="73">
        <v>1964</v>
      </c>
      <c r="K125" s="19">
        <v>1875.0308</v>
      </c>
      <c r="M125" s="6">
        <f t="shared" si="1"/>
        <v>2066</v>
      </c>
    </row>
    <row r="126" spans="1:13" ht="25.5">
      <c r="A126" s="43">
        <v>11</v>
      </c>
      <c r="B126" s="71" t="s">
        <v>16</v>
      </c>
      <c r="C126" s="72" t="s">
        <v>102</v>
      </c>
      <c r="D126" s="71" t="s">
        <v>167</v>
      </c>
      <c r="E126" s="72" t="s">
        <v>19</v>
      </c>
      <c r="F126" s="71">
        <v>408</v>
      </c>
      <c r="G126" s="60">
        <v>11</v>
      </c>
      <c r="H126" s="73" t="s">
        <v>168</v>
      </c>
      <c r="I126" s="70" t="s">
        <v>7</v>
      </c>
      <c r="J126" s="73">
        <v>740</v>
      </c>
      <c r="K126" s="19">
        <v>706.47799999999995</v>
      </c>
      <c r="M126" s="6">
        <f t="shared" si="1"/>
        <v>2066</v>
      </c>
    </row>
    <row r="127" spans="1:13">
      <c r="A127" s="43">
        <v>12</v>
      </c>
      <c r="B127" s="71" t="s">
        <v>16</v>
      </c>
      <c r="C127" s="72" t="s">
        <v>102</v>
      </c>
      <c r="D127" s="71" t="s">
        <v>169</v>
      </c>
      <c r="E127" s="72" t="s">
        <v>19</v>
      </c>
      <c r="F127" s="71">
        <v>693</v>
      </c>
      <c r="G127" s="60">
        <v>12</v>
      </c>
      <c r="H127" s="73" t="s">
        <v>170</v>
      </c>
      <c r="I127" s="70" t="s">
        <v>7</v>
      </c>
      <c r="J127" s="73">
        <v>430</v>
      </c>
      <c r="K127" s="19">
        <v>410.52100000000002</v>
      </c>
      <c r="M127" s="6">
        <f t="shared" si="1"/>
        <v>2066</v>
      </c>
    </row>
    <row r="128" spans="1:13">
      <c r="A128" s="43">
        <v>13</v>
      </c>
      <c r="B128" s="71" t="s">
        <v>16</v>
      </c>
      <c r="C128" s="72" t="s">
        <v>102</v>
      </c>
      <c r="D128" s="71" t="s">
        <v>117</v>
      </c>
      <c r="E128" s="72" t="s">
        <v>19</v>
      </c>
      <c r="F128" s="71">
        <v>20696</v>
      </c>
      <c r="G128" s="60">
        <v>13</v>
      </c>
      <c r="H128" s="73" t="s">
        <v>171</v>
      </c>
      <c r="I128" s="70" t="s">
        <v>7</v>
      </c>
      <c r="J128" s="73">
        <v>871</v>
      </c>
      <c r="K128" s="19">
        <v>831.54369999999994</v>
      </c>
      <c r="M128" s="6">
        <f t="shared" si="1"/>
        <v>2066</v>
      </c>
    </row>
    <row r="129" spans="1:13">
      <c r="A129" s="43">
        <v>14</v>
      </c>
      <c r="B129" s="71" t="s">
        <v>16</v>
      </c>
      <c r="C129" s="72" t="s">
        <v>102</v>
      </c>
      <c r="D129" s="71" t="s">
        <v>117</v>
      </c>
      <c r="E129" s="72" t="s">
        <v>19</v>
      </c>
      <c r="F129" s="71">
        <v>23121</v>
      </c>
      <c r="G129" s="60">
        <v>14</v>
      </c>
      <c r="H129" s="73" t="s">
        <v>172</v>
      </c>
      <c r="I129" s="70" t="s">
        <v>7</v>
      </c>
      <c r="J129" s="73">
        <v>1023</v>
      </c>
      <c r="K129" s="19">
        <v>976.65809999999999</v>
      </c>
      <c r="M129" s="6">
        <f t="shared" si="1"/>
        <v>2066</v>
      </c>
    </row>
    <row r="130" spans="1:13" ht="25.5">
      <c r="A130" s="43">
        <v>15</v>
      </c>
      <c r="B130" s="71" t="s">
        <v>16</v>
      </c>
      <c r="C130" s="72" t="s">
        <v>102</v>
      </c>
      <c r="D130" s="71" t="s">
        <v>173</v>
      </c>
      <c r="E130" s="72" t="s">
        <v>19</v>
      </c>
      <c r="F130" s="71">
        <v>438</v>
      </c>
      <c r="G130" s="60">
        <v>15</v>
      </c>
      <c r="H130" s="73" t="s">
        <v>174</v>
      </c>
      <c r="I130" s="70" t="s">
        <v>7</v>
      </c>
      <c r="J130" s="73">
        <v>2693</v>
      </c>
      <c r="K130" s="19">
        <v>2571.0070999999998</v>
      </c>
      <c r="M130" s="6">
        <f t="shared" si="1"/>
        <v>2066</v>
      </c>
    </row>
    <row r="131" spans="1:13">
      <c r="A131" s="43">
        <v>16</v>
      </c>
      <c r="B131" s="71" t="s">
        <v>16</v>
      </c>
      <c r="C131" s="72" t="s">
        <v>102</v>
      </c>
      <c r="D131" s="72" t="s">
        <v>175</v>
      </c>
      <c r="E131" s="72" t="s">
        <v>19</v>
      </c>
      <c r="F131" s="71">
        <v>618</v>
      </c>
      <c r="G131" s="60">
        <v>16</v>
      </c>
      <c r="H131" s="73" t="s">
        <v>176</v>
      </c>
      <c r="I131" s="70" t="s">
        <v>7</v>
      </c>
      <c r="J131" s="73">
        <v>1789</v>
      </c>
      <c r="K131" s="19">
        <v>1707.9583</v>
      </c>
      <c r="M131" s="6">
        <f t="shared" si="1"/>
        <v>2066</v>
      </c>
    </row>
    <row r="132" spans="1:13" ht="25.5">
      <c r="A132" s="43">
        <v>17</v>
      </c>
      <c r="B132" s="71" t="s">
        <v>16</v>
      </c>
      <c r="C132" s="72" t="s">
        <v>102</v>
      </c>
      <c r="D132" s="71" t="s">
        <v>177</v>
      </c>
      <c r="E132" s="72" t="s">
        <v>19</v>
      </c>
      <c r="F132" s="71">
        <v>930</v>
      </c>
      <c r="G132" s="60">
        <v>17</v>
      </c>
      <c r="H132" s="73" t="s">
        <v>178</v>
      </c>
      <c r="I132" s="70" t="s">
        <v>7</v>
      </c>
      <c r="J132" s="73">
        <v>294</v>
      </c>
      <c r="K132" s="19">
        <v>280.68180000000001</v>
      </c>
      <c r="M132" s="6">
        <f t="shared" si="1"/>
        <v>2066</v>
      </c>
    </row>
    <row r="133" spans="1:13">
      <c r="A133" s="43">
        <v>18</v>
      </c>
      <c r="B133" s="71" t="s">
        <v>16</v>
      </c>
      <c r="C133" s="72" t="s">
        <v>102</v>
      </c>
      <c r="D133" s="72" t="s">
        <v>179</v>
      </c>
      <c r="E133" s="72" t="s">
        <v>19</v>
      </c>
      <c r="F133" s="71" t="s">
        <v>180</v>
      </c>
      <c r="G133" s="60">
        <v>18</v>
      </c>
      <c r="H133" s="73" t="s">
        <v>181</v>
      </c>
      <c r="I133" s="70" t="s">
        <v>7</v>
      </c>
      <c r="J133" s="73">
        <v>1759</v>
      </c>
      <c r="K133" s="19">
        <v>1679.3172999999999</v>
      </c>
      <c r="M133" s="6">
        <f t="shared" si="1"/>
        <v>2066</v>
      </c>
    </row>
    <row r="134" spans="1:13">
      <c r="A134" s="43">
        <v>19</v>
      </c>
      <c r="B134" s="71" t="s">
        <v>16</v>
      </c>
      <c r="C134" s="72" t="s">
        <v>102</v>
      </c>
      <c r="D134" s="71" t="s">
        <v>182</v>
      </c>
      <c r="E134" s="72" t="s">
        <v>19</v>
      </c>
      <c r="F134" s="71">
        <v>315</v>
      </c>
      <c r="G134" s="60">
        <v>19</v>
      </c>
      <c r="H134" s="73" t="s">
        <v>183</v>
      </c>
      <c r="I134" s="70" t="s">
        <v>7</v>
      </c>
      <c r="J134" s="73">
        <v>300</v>
      </c>
      <c r="K134" s="19">
        <v>286.41000000000003</v>
      </c>
      <c r="M134" s="6">
        <f t="shared" si="1"/>
        <v>2066</v>
      </c>
    </row>
    <row r="135" spans="1:13" ht="15.75" thickBot="1">
      <c r="A135" s="43">
        <v>21</v>
      </c>
      <c r="B135" s="12" t="s">
        <v>16</v>
      </c>
      <c r="C135" s="72" t="s">
        <v>102</v>
      </c>
      <c r="D135" s="71" t="s">
        <v>182</v>
      </c>
      <c r="E135" s="72" t="s">
        <v>19</v>
      </c>
      <c r="F135" s="71">
        <v>484</v>
      </c>
      <c r="G135" s="60">
        <v>21</v>
      </c>
      <c r="H135" s="73" t="s">
        <v>193</v>
      </c>
      <c r="I135" s="70" t="s">
        <v>7</v>
      </c>
      <c r="J135" s="73">
        <v>1490</v>
      </c>
      <c r="K135" s="19">
        <v>1422.5029999999999</v>
      </c>
      <c r="M135" s="6">
        <f t="shared" si="1"/>
        <v>2066</v>
      </c>
    </row>
    <row r="136" spans="1:13" ht="15.75" thickBot="1">
      <c r="A136" s="25"/>
      <c r="B136" s="26"/>
      <c r="C136" s="26"/>
      <c r="D136" s="26"/>
      <c r="E136" s="26"/>
      <c r="F136" s="26"/>
      <c r="G136" s="26"/>
      <c r="H136" s="27"/>
      <c r="I136" s="39" t="s">
        <v>8</v>
      </c>
      <c r="J136" s="39">
        <f>SUM(J116:J135)</f>
        <v>24863</v>
      </c>
      <c r="K136" s="120">
        <v>23736.706099999999</v>
      </c>
      <c r="M136" s="6">
        <f t="shared" si="1"/>
        <v>2066</v>
      </c>
    </row>
    <row r="137" spans="1:13" ht="15.75" thickBot="1">
      <c r="A137" s="156" t="s">
        <v>185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8"/>
      <c r="M137" s="6"/>
    </row>
    <row r="138" spans="1:13" ht="25.5">
      <c r="A138" s="51">
        <v>1</v>
      </c>
      <c r="B138" s="57" t="s">
        <v>16</v>
      </c>
      <c r="C138" s="61" t="s">
        <v>102</v>
      </c>
      <c r="D138" s="57" t="s">
        <v>186</v>
      </c>
      <c r="E138" s="61" t="s">
        <v>19</v>
      </c>
      <c r="F138" s="57">
        <v>312</v>
      </c>
      <c r="G138" s="61">
        <v>1</v>
      </c>
      <c r="H138" s="58" t="s">
        <v>187</v>
      </c>
      <c r="I138" s="59" t="s">
        <v>7</v>
      </c>
      <c r="J138" s="54">
        <v>3903</v>
      </c>
      <c r="K138" s="56">
        <v>3726.1941000000002</v>
      </c>
      <c r="M138" s="6">
        <f t="shared" si="1"/>
        <v>2066</v>
      </c>
    </row>
    <row r="139" spans="1:13" ht="25.5">
      <c r="A139" s="43">
        <v>2</v>
      </c>
      <c r="B139" s="71" t="s">
        <v>16</v>
      </c>
      <c r="C139" s="72" t="s">
        <v>102</v>
      </c>
      <c r="D139" s="71" t="s">
        <v>188</v>
      </c>
      <c r="E139" s="72" t="s">
        <v>19</v>
      </c>
      <c r="F139" s="71">
        <v>24519</v>
      </c>
      <c r="G139" s="72">
        <v>2</v>
      </c>
      <c r="H139" s="73" t="s">
        <v>189</v>
      </c>
      <c r="I139" s="70" t="s">
        <v>7</v>
      </c>
      <c r="J139" s="73">
        <v>940</v>
      </c>
      <c r="K139" s="19">
        <v>897.41800000000001</v>
      </c>
      <c r="M139" s="6">
        <f t="shared" si="1"/>
        <v>2066</v>
      </c>
    </row>
    <row r="140" spans="1:13" ht="26.25" thickBot="1">
      <c r="A140" s="29">
        <v>3</v>
      </c>
      <c r="B140" s="62" t="s">
        <v>16</v>
      </c>
      <c r="C140" s="63" t="s">
        <v>102</v>
      </c>
      <c r="D140" s="62" t="s">
        <v>190</v>
      </c>
      <c r="E140" s="63" t="s">
        <v>19</v>
      </c>
      <c r="F140" s="62" t="s">
        <v>9</v>
      </c>
      <c r="G140" s="63">
        <v>3</v>
      </c>
      <c r="H140" s="21" t="s">
        <v>191</v>
      </c>
      <c r="I140" s="64" t="s">
        <v>7</v>
      </c>
      <c r="J140" s="21">
        <v>707</v>
      </c>
      <c r="K140" s="24">
        <v>674.97289999999998</v>
      </c>
      <c r="M140" s="6">
        <f t="shared" si="1"/>
        <v>2066</v>
      </c>
    </row>
    <row r="141" spans="1:13" ht="15.75" thickBot="1">
      <c r="A141" s="25"/>
      <c r="B141" s="26"/>
      <c r="C141" s="26"/>
      <c r="D141" s="26"/>
      <c r="E141" s="26"/>
      <c r="F141" s="26"/>
      <c r="G141" s="26"/>
      <c r="H141" s="27"/>
      <c r="I141" s="28" t="s">
        <v>8</v>
      </c>
      <c r="J141" s="28">
        <f>SUM(J138:J140)</f>
        <v>5550</v>
      </c>
      <c r="K141" s="118">
        <v>5298.585</v>
      </c>
      <c r="M141" s="6">
        <f t="shared" si="1"/>
        <v>2066</v>
      </c>
    </row>
    <row r="142" spans="1:13" ht="15.75" thickBot="1">
      <c r="A142" s="156" t="s">
        <v>192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8"/>
      <c r="M142" s="6"/>
    </row>
    <row r="143" spans="1:13" ht="51">
      <c r="A143" s="135">
        <v>1</v>
      </c>
      <c r="B143" s="71" t="s">
        <v>16</v>
      </c>
      <c r="C143" s="72" t="s">
        <v>102</v>
      </c>
      <c r="D143" s="71" t="s">
        <v>194</v>
      </c>
      <c r="E143" s="72" t="s">
        <v>19</v>
      </c>
      <c r="F143" s="73">
        <v>20680</v>
      </c>
      <c r="G143" s="70">
        <v>1</v>
      </c>
      <c r="H143" s="73" t="s">
        <v>195</v>
      </c>
      <c r="I143" s="70" t="s">
        <v>7</v>
      </c>
      <c r="J143" s="73">
        <v>3255</v>
      </c>
      <c r="K143" s="19">
        <v>3105.27</v>
      </c>
      <c r="M143" s="6">
        <f t="shared" si="1"/>
        <v>2065</v>
      </c>
    </row>
    <row r="144" spans="1:13" ht="25.5">
      <c r="A144" s="135">
        <v>2</v>
      </c>
      <c r="B144" s="71" t="s">
        <v>16</v>
      </c>
      <c r="C144" s="72" t="s">
        <v>102</v>
      </c>
      <c r="D144" s="71" t="s">
        <v>105</v>
      </c>
      <c r="E144" s="72" t="s">
        <v>19</v>
      </c>
      <c r="F144" s="73" t="s">
        <v>9</v>
      </c>
      <c r="G144" s="70">
        <v>2</v>
      </c>
      <c r="H144" s="73" t="s">
        <v>196</v>
      </c>
      <c r="I144" s="70" t="s">
        <v>7</v>
      </c>
      <c r="J144" s="73">
        <v>472</v>
      </c>
      <c r="K144" s="19">
        <v>450.28799999999995</v>
      </c>
      <c r="M144" s="6">
        <f t="shared" si="1"/>
        <v>2065</v>
      </c>
    </row>
    <row r="145" spans="1:13">
      <c r="A145" s="135">
        <v>3</v>
      </c>
      <c r="B145" s="71" t="s">
        <v>16</v>
      </c>
      <c r="C145" s="72" t="s">
        <v>102</v>
      </c>
      <c r="D145" s="71" t="s">
        <v>117</v>
      </c>
      <c r="E145" s="72" t="s">
        <v>19</v>
      </c>
      <c r="F145" s="73">
        <v>23113</v>
      </c>
      <c r="G145" s="70">
        <v>4</v>
      </c>
      <c r="H145" s="73" t="s">
        <v>197</v>
      </c>
      <c r="I145" s="70" t="s">
        <v>7</v>
      </c>
      <c r="J145" s="73">
        <v>878</v>
      </c>
      <c r="K145" s="19">
        <v>837.61199999999997</v>
      </c>
      <c r="M145" s="6">
        <f t="shared" si="1"/>
        <v>2065</v>
      </c>
    </row>
    <row r="146" spans="1:13" ht="38.25">
      <c r="A146" s="135">
        <v>4</v>
      </c>
      <c r="B146" s="71" t="s">
        <v>16</v>
      </c>
      <c r="C146" s="72" t="s">
        <v>102</v>
      </c>
      <c r="D146" s="71" t="s">
        <v>198</v>
      </c>
      <c r="E146" s="72" t="s">
        <v>19</v>
      </c>
      <c r="F146" s="73">
        <v>640</v>
      </c>
      <c r="G146" s="70">
        <v>5</v>
      </c>
      <c r="H146" s="73" t="s">
        <v>199</v>
      </c>
      <c r="I146" s="70" t="s">
        <v>7</v>
      </c>
      <c r="J146" s="73">
        <v>3216</v>
      </c>
      <c r="K146" s="19">
        <v>3068.0639999999999</v>
      </c>
      <c r="M146" s="6">
        <f t="shared" si="1"/>
        <v>2065</v>
      </c>
    </row>
    <row r="147" spans="1:13">
      <c r="A147" s="135">
        <v>5</v>
      </c>
      <c r="B147" s="71" t="s">
        <v>16</v>
      </c>
      <c r="C147" s="72" t="s">
        <v>102</v>
      </c>
      <c r="D147" s="71" t="s">
        <v>200</v>
      </c>
      <c r="E147" s="72" t="s">
        <v>19</v>
      </c>
      <c r="F147" s="73">
        <v>381</v>
      </c>
      <c r="G147" s="70">
        <v>6</v>
      </c>
      <c r="H147" s="73" t="s">
        <v>201</v>
      </c>
      <c r="I147" s="70" t="s">
        <v>7</v>
      </c>
      <c r="J147" s="73">
        <v>1058</v>
      </c>
      <c r="K147" s="19">
        <v>1009.332</v>
      </c>
      <c r="M147" s="6">
        <f t="shared" ref="M147:M210" si="2">ROUND(K147/J147*10000/4.62,0)</f>
        <v>2065</v>
      </c>
    </row>
    <row r="148" spans="1:13">
      <c r="A148" s="135">
        <v>6</v>
      </c>
      <c r="B148" s="71" t="s">
        <v>16</v>
      </c>
      <c r="C148" s="72" t="s">
        <v>102</v>
      </c>
      <c r="D148" s="71" t="s">
        <v>202</v>
      </c>
      <c r="E148" s="72" t="s">
        <v>19</v>
      </c>
      <c r="F148" s="73">
        <v>372</v>
      </c>
      <c r="G148" s="70">
        <v>7</v>
      </c>
      <c r="H148" s="73" t="s">
        <v>203</v>
      </c>
      <c r="I148" s="70" t="s">
        <v>7</v>
      </c>
      <c r="J148" s="73">
        <v>668</v>
      </c>
      <c r="K148" s="19">
        <v>637.27199999999993</v>
      </c>
      <c r="M148" s="6">
        <f t="shared" si="2"/>
        <v>2065</v>
      </c>
    </row>
    <row r="149" spans="1:13">
      <c r="A149" s="135">
        <v>7</v>
      </c>
      <c r="B149" s="71" t="s">
        <v>16</v>
      </c>
      <c r="C149" s="72" t="s">
        <v>102</v>
      </c>
      <c r="D149" s="71" t="s">
        <v>204</v>
      </c>
      <c r="E149" s="72" t="s">
        <v>19</v>
      </c>
      <c r="F149" s="73">
        <v>21263</v>
      </c>
      <c r="G149" s="70">
        <v>8</v>
      </c>
      <c r="H149" s="73" t="s">
        <v>205</v>
      </c>
      <c r="I149" s="70" t="s">
        <v>7</v>
      </c>
      <c r="J149" s="73">
        <v>2337</v>
      </c>
      <c r="K149" s="19">
        <v>2229.498</v>
      </c>
      <c r="M149" s="6">
        <f t="shared" si="2"/>
        <v>2065</v>
      </c>
    </row>
    <row r="150" spans="1:13" ht="38.25">
      <c r="A150" s="135">
        <v>8</v>
      </c>
      <c r="B150" s="71" t="s">
        <v>16</v>
      </c>
      <c r="C150" s="72" t="s">
        <v>102</v>
      </c>
      <c r="D150" s="71" t="s">
        <v>206</v>
      </c>
      <c r="E150" s="72" t="s">
        <v>19</v>
      </c>
      <c r="F150" s="73">
        <v>596</v>
      </c>
      <c r="G150" s="70">
        <v>9</v>
      </c>
      <c r="H150" s="73" t="s">
        <v>207</v>
      </c>
      <c r="I150" s="70" t="s">
        <v>7</v>
      </c>
      <c r="J150" s="73">
        <v>1493</v>
      </c>
      <c r="K150" s="19">
        <v>1424.3219999999999</v>
      </c>
      <c r="M150" s="6">
        <f t="shared" si="2"/>
        <v>2065</v>
      </c>
    </row>
    <row r="151" spans="1:13">
      <c r="A151" s="135">
        <v>9</v>
      </c>
      <c r="B151" s="71" t="s">
        <v>16</v>
      </c>
      <c r="C151" s="72" t="s">
        <v>102</v>
      </c>
      <c r="D151" s="71" t="s">
        <v>208</v>
      </c>
      <c r="E151" s="72" t="s">
        <v>19</v>
      </c>
      <c r="F151" s="73">
        <v>24678</v>
      </c>
      <c r="G151" s="70">
        <v>10</v>
      </c>
      <c r="H151" s="73" t="s">
        <v>209</v>
      </c>
      <c r="I151" s="70" t="s">
        <v>7</v>
      </c>
      <c r="J151" s="73">
        <v>1528</v>
      </c>
      <c r="K151" s="19">
        <v>1457.712</v>
      </c>
      <c r="M151" s="6">
        <f t="shared" si="2"/>
        <v>2065</v>
      </c>
    </row>
    <row r="152" spans="1:13">
      <c r="A152" s="135">
        <v>10</v>
      </c>
      <c r="B152" s="71" t="s">
        <v>16</v>
      </c>
      <c r="C152" s="72" t="s">
        <v>102</v>
      </c>
      <c r="D152" s="71" t="s">
        <v>10</v>
      </c>
      <c r="E152" s="72" t="s">
        <v>19</v>
      </c>
      <c r="F152" s="73">
        <v>24679</v>
      </c>
      <c r="G152" s="70">
        <v>11</v>
      </c>
      <c r="H152" s="73" t="s">
        <v>209</v>
      </c>
      <c r="I152" s="70" t="s">
        <v>7</v>
      </c>
      <c r="J152" s="73">
        <v>67</v>
      </c>
      <c r="K152" s="19">
        <v>63.917999999999999</v>
      </c>
      <c r="M152" s="6">
        <f t="shared" si="2"/>
        <v>2065</v>
      </c>
    </row>
    <row r="153" spans="1:13">
      <c r="A153" s="135">
        <v>11</v>
      </c>
      <c r="B153" s="71" t="s">
        <v>16</v>
      </c>
      <c r="C153" s="72" t="s">
        <v>102</v>
      </c>
      <c r="D153" s="71" t="s">
        <v>210</v>
      </c>
      <c r="E153" s="72" t="s">
        <v>19</v>
      </c>
      <c r="F153" s="73">
        <v>306</v>
      </c>
      <c r="G153" s="70">
        <v>12</v>
      </c>
      <c r="H153" s="73" t="s">
        <v>211</v>
      </c>
      <c r="I153" s="70" t="s">
        <v>7</v>
      </c>
      <c r="J153" s="73">
        <v>1627</v>
      </c>
      <c r="K153" s="19">
        <v>1552.1579999999999</v>
      </c>
      <c r="M153" s="6">
        <f t="shared" si="2"/>
        <v>2065</v>
      </c>
    </row>
    <row r="154" spans="1:13">
      <c r="A154" s="135">
        <v>12</v>
      </c>
      <c r="B154" s="71" t="s">
        <v>16</v>
      </c>
      <c r="C154" s="72" t="s">
        <v>102</v>
      </c>
      <c r="D154" s="71" t="s">
        <v>212</v>
      </c>
      <c r="E154" s="72" t="s">
        <v>19</v>
      </c>
      <c r="F154" s="73">
        <v>300</v>
      </c>
      <c r="G154" s="70">
        <v>13</v>
      </c>
      <c r="H154" s="73" t="s">
        <v>213</v>
      </c>
      <c r="I154" s="70" t="s">
        <v>7</v>
      </c>
      <c r="J154" s="73">
        <v>2979</v>
      </c>
      <c r="K154" s="19">
        <v>2841.9659999999999</v>
      </c>
      <c r="M154" s="6">
        <f t="shared" si="2"/>
        <v>2065</v>
      </c>
    </row>
    <row r="155" spans="1:13">
      <c r="A155" s="135">
        <v>13</v>
      </c>
      <c r="B155" s="71" t="s">
        <v>16</v>
      </c>
      <c r="C155" s="72" t="s">
        <v>102</v>
      </c>
      <c r="D155" s="71" t="s">
        <v>214</v>
      </c>
      <c r="E155" s="72" t="s">
        <v>19</v>
      </c>
      <c r="F155" s="73">
        <v>300</v>
      </c>
      <c r="G155" s="70">
        <v>14</v>
      </c>
      <c r="H155" s="73" t="s">
        <v>215</v>
      </c>
      <c r="I155" s="70" t="s">
        <v>7</v>
      </c>
      <c r="J155" s="73">
        <v>2301</v>
      </c>
      <c r="K155" s="19">
        <v>2195.154</v>
      </c>
      <c r="M155" s="6">
        <f t="shared" si="2"/>
        <v>2065</v>
      </c>
    </row>
    <row r="156" spans="1:13" ht="25.5">
      <c r="A156" s="135">
        <v>14</v>
      </c>
      <c r="B156" s="71" t="s">
        <v>16</v>
      </c>
      <c r="C156" s="72" t="s">
        <v>102</v>
      </c>
      <c r="D156" s="71" t="s">
        <v>216</v>
      </c>
      <c r="E156" s="72" t="s">
        <v>19</v>
      </c>
      <c r="F156" s="73">
        <v>333</v>
      </c>
      <c r="G156" s="70">
        <v>15</v>
      </c>
      <c r="H156" s="73" t="s">
        <v>217</v>
      </c>
      <c r="I156" s="70" t="s">
        <v>7</v>
      </c>
      <c r="J156" s="73">
        <v>4592</v>
      </c>
      <c r="K156" s="19">
        <v>4380.768</v>
      </c>
      <c r="M156" s="6">
        <f t="shared" si="2"/>
        <v>2065</v>
      </c>
    </row>
    <row r="157" spans="1:13" ht="26.25" thickBot="1">
      <c r="A157" s="135">
        <v>15</v>
      </c>
      <c r="B157" s="71" t="s">
        <v>16</v>
      </c>
      <c r="C157" s="72" t="s">
        <v>102</v>
      </c>
      <c r="D157" s="71" t="s">
        <v>105</v>
      </c>
      <c r="E157" s="72" t="s">
        <v>19</v>
      </c>
      <c r="F157" s="71">
        <v>516</v>
      </c>
      <c r="G157" s="70">
        <v>16</v>
      </c>
      <c r="H157" s="73" t="s">
        <v>218</v>
      </c>
      <c r="I157" s="117" t="s">
        <v>7</v>
      </c>
      <c r="J157" s="48">
        <v>2585</v>
      </c>
      <c r="K157" s="50">
        <v>2466.0899999999997</v>
      </c>
      <c r="M157" s="6">
        <f t="shared" si="2"/>
        <v>2065</v>
      </c>
    </row>
    <row r="158" spans="1:13" ht="15.75" thickBot="1">
      <c r="A158" s="139"/>
      <c r="B158" s="10"/>
      <c r="C158" s="10"/>
      <c r="D158" s="10"/>
      <c r="E158" s="10"/>
      <c r="F158" s="10"/>
      <c r="G158" s="10"/>
      <c r="H158" s="109"/>
      <c r="I158" s="110" t="s">
        <v>8</v>
      </c>
      <c r="J158" s="111">
        <f>SUM(J143:J157)</f>
        <v>29056</v>
      </c>
      <c r="K158" s="116">
        <v>27719.423999999995</v>
      </c>
      <c r="M158" s="6">
        <f t="shared" si="2"/>
        <v>2065</v>
      </c>
    </row>
    <row r="159" spans="1:13" ht="15.75" thickBot="1">
      <c r="A159" s="156" t="s">
        <v>219</v>
      </c>
      <c r="B159" s="157"/>
      <c r="C159" s="157"/>
      <c r="D159" s="157"/>
      <c r="E159" s="157"/>
      <c r="F159" s="157"/>
      <c r="G159" s="157"/>
      <c r="H159" s="157"/>
      <c r="I159" s="157"/>
      <c r="J159" s="157"/>
      <c r="K159" s="158"/>
      <c r="M159" s="6"/>
    </row>
    <row r="160" spans="1:13" ht="25.5">
      <c r="A160" s="135">
        <v>1</v>
      </c>
      <c r="B160" s="71" t="s">
        <v>16</v>
      </c>
      <c r="C160" s="72" t="s">
        <v>102</v>
      </c>
      <c r="D160" s="71" t="s">
        <v>220</v>
      </c>
      <c r="E160" s="72" t="s">
        <v>19</v>
      </c>
      <c r="F160" s="72" t="s">
        <v>9</v>
      </c>
      <c r="G160" s="72">
        <v>2</v>
      </c>
      <c r="H160" s="73" t="s">
        <v>221</v>
      </c>
      <c r="I160" s="70" t="s">
        <v>7</v>
      </c>
      <c r="J160" s="73">
        <v>1039</v>
      </c>
      <c r="K160" s="19">
        <v>991.2059999999999</v>
      </c>
      <c r="M160" s="6">
        <f t="shared" si="2"/>
        <v>2065</v>
      </c>
    </row>
    <row r="161" spans="1:13" ht="15.75" thickBot="1">
      <c r="A161" s="135">
        <v>2</v>
      </c>
      <c r="B161" s="71" t="s">
        <v>16</v>
      </c>
      <c r="C161" s="72" t="s">
        <v>102</v>
      </c>
      <c r="D161" s="71" t="s">
        <v>117</v>
      </c>
      <c r="E161" s="72" t="s">
        <v>19</v>
      </c>
      <c r="F161" s="71">
        <v>22308</v>
      </c>
      <c r="G161" s="72">
        <v>3</v>
      </c>
      <c r="H161" s="73" t="s">
        <v>222</v>
      </c>
      <c r="I161" s="117" t="s">
        <v>7</v>
      </c>
      <c r="J161" s="48">
        <v>673</v>
      </c>
      <c r="K161" s="50">
        <v>642.04199999999992</v>
      </c>
      <c r="M161" s="6">
        <f t="shared" si="2"/>
        <v>2065</v>
      </c>
    </row>
    <row r="162" spans="1:13" ht="15.75" thickBot="1">
      <c r="A162" s="139"/>
      <c r="B162" s="10"/>
      <c r="C162" s="10"/>
      <c r="D162" s="10"/>
      <c r="E162" s="10"/>
      <c r="F162" s="10"/>
      <c r="G162" s="10"/>
      <c r="H162" s="109"/>
      <c r="I162" s="110" t="s">
        <v>8</v>
      </c>
      <c r="J162" s="111">
        <f>SUM(J160:J161)</f>
        <v>1712</v>
      </c>
      <c r="K162" s="116">
        <f>SUM(K160:K161)</f>
        <v>1633.2479999999998</v>
      </c>
      <c r="M162" s="6">
        <f t="shared" si="2"/>
        <v>2065</v>
      </c>
    </row>
    <row r="163" spans="1:13" ht="15.75" thickBot="1">
      <c r="A163" s="156" t="s">
        <v>223</v>
      </c>
      <c r="B163" s="157"/>
      <c r="C163" s="157"/>
      <c r="D163" s="157"/>
      <c r="E163" s="157"/>
      <c r="F163" s="157"/>
      <c r="G163" s="157"/>
      <c r="H163" s="157"/>
      <c r="I163" s="157"/>
      <c r="J163" s="157"/>
      <c r="K163" s="158"/>
      <c r="M163" s="6"/>
    </row>
    <row r="164" spans="1:13">
      <c r="A164" s="135">
        <v>1</v>
      </c>
      <c r="B164" s="71" t="s">
        <v>16</v>
      </c>
      <c r="C164" s="72" t="s">
        <v>102</v>
      </c>
      <c r="D164" s="164" t="s">
        <v>224</v>
      </c>
      <c r="E164" s="163" t="s">
        <v>19</v>
      </c>
      <c r="F164" s="164">
        <v>923</v>
      </c>
      <c r="G164" s="72">
        <v>1</v>
      </c>
      <c r="H164" s="165" t="s">
        <v>225</v>
      </c>
      <c r="I164" s="160" t="s">
        <v>7</v>
      </c>
      <c r="J164" s="73">
        <v>15</v>
      </c>
      <c r="K164" s="136">
        <v>14.309999999999999</v>
      </c>
      <c r="M164" s="6">
        <f t="shared" si="2"/>
        <v>2065</v>
      </c>
    </row>
    <row r="165" spans="1:13">
      <c r="A165" s="135">
        <v>2</v>
      </c>
      <c r="B165" s="71" t="s">
        <v>16</v>
      </c>
      <c r="C165" s="72" t="s">
        <v>102</v>
      </c>
      <c r="D165" s="164"/>
      <c r="E165" s="163"/>
      <c r="F165" s="164"/>
      <c r="G165" s="72">
        <v>3</v>
      </c>
      <c r="H165" s="165"/>
      <c r="I165" s="160"/>
      <c r="J165" s="73">
        <v>1339</v>
      </c>
      <c r="K165" s="136">
        <v>1277.4059999999999</v>
      </c>
      <c r="M165" s="6">
        <f t="shared" si="2"/>
        <v>2065</v>
      </c>
    </row>
    <row r="166" spans="1:13">
      <c r="A166" s="135">
        <v>3</v>
      </c>
      <c r="B166" s="71" t="s">
        <v>16</v>
      </c>
      <c r="C166" s="72" t="s">
        <v>102</v>
      </c>
      <c r="D166" s="71" t="s">
        <v>226</v>
      </c>
      <c r="E166" s="72" t="s">
        <v>19</v>
      </c>
      <c r="F166" s="71" t="s">
        <v>227</v>
      </c>
      <c r="G166" s="72">
        <v>4</v>
      </c>
      <c r="H166" s="73" t="s">
        <v>228</v>
      </c>
      <c r="I166" s="70" t="s">
        <v>7</v>
      </c>
      <c r="J166" s="73">
        <v>4732</v>
      </c>
      <c r="K166" s="136">
        <v>4514.3279999999995</v>
      </c>
      <c r="M166" s="6">
        <f t="shared" si="2"/>
        <v>2065</v>
      </c>
    </row>
    <row r="167" spans="1:13" ht="15.75" thickBot="1">
      <c r="A167" s="135">
        <v>4</v>
      </c>
      <c r="B167" s="71" t="s">
        <v>16</v>
      </c>
      <c r="C167" s="72" t="s">
        <v>102</v>
      </c>
      <c r="D167" s="71" t="s">
        <v>226</v>
      </c>
      <c r="E167" s="72" t="s">
        <v>19</v>
      </c>
      <c r="F167" s="71">
        <v>927</v>
      </c>
      <c r="G167" s="72">
        <v>6</v>
      </c>
      <c r="H167" s="73" t="s">
        <v>228</v>
      </c>
      <c r="I167" s="117" t="s">
        <v>7</v>
      </c>
      <c r="J167" s="48">
        <v>45</v>
      </c>
      <c r="K167" s="137">
        <v>42.93</v>
      </c>
      <c r="M167" s="6">
        <f t="shared" si="2"/>
        <v>2065</v>
      </c>
    </row>
    <row r="168" spans="1:13" ht="15.75" thickBot="1">
      <c r="A168" s="139"/>
      <c r="B168" s="10"/>
      <c r="C168" s="10"/>
      <c r="D168" s="10"/>
      <c r="E168" s="10"/>
      <c r="F168" s="10"/>
      <c r="G168" s="10"/>
      <c r="H168" s="109"/>
      <c r="I168" s="110" t="s">
        <v>8</v>
      </c>
      <c r="J168" s="111">
        <f>SUM(J164:J167)</f>
        <v>6131</v>
      </c>
      <c r="K168" s="116">
        <f>SUM(K164:K167)</f>
        <v>5848.9740000000002</v>
      </c>
      <c r="M168" s="6">
        <f t="shared" si="2"/>
        <v>2065</v>
      </c>
    </row>
    <row r="169" spans="1:13" ht="15.75" thickBot="1">
      <c r="A169" s="156" t="s">
        <v>229</v>
      </c>
      <c r="B169" s="157"/>
      <c r="C169" s="157"/>
      <c r="D169" s="157"/>
      <c r="E169" s="157"/>
      <c r="F169" s="157"/>
      <c r="G169" s="157"/>
      <c r="H169" s="157"/>
      <c r="I169" s="157"/>
      <c r="J169" s="157"/>
      <c r="K169" s="158"/>
      <c r="M169" s="6"/>
    </row>
    <row r="170" spans="1:13">
      <c r="A170" s="135">
        <v>1</v>
      </c>
      <c r="B170" s="71" t="s">
        <v>16</v>
      </c>
      <c r="C170" s="72" t="s">
        <v>102</v>
      </c>
      <c r="D170" s="71" t="s">
        <v>230</v>
      </c>
      <c r="E170" s="72" t="s">
        <v>19</v>
      </c>
      <c r="F170" s="71">
        <v>730</v>
      </c>
      <c r="G170" s="72">
        <v>1</v>
      </c>
      <c r="H170" s="73" t="s">
        <v>231</v>
      </c>
      <c r="I170" s="70" t="s">
        <v>7</v>
      </c>
      <c r="J170" s="73">
        <v>4319</v>
      </c>
      <c r="K170" s="136">
        <v>4120.326</v>
      </c>
      <c r="M170" s="6">
        <f t="shared" si="2"/>
        <v>2065</v>
      </c>
    </row>
    <row r="171" spans="1:13" ht="26.25" thickBot="1">
      <c r="A171" s="135">
        <v>2</v>
      </c>
      <c r="B171" s="71" t="s">
        <v>16</v>
      </c>
      <c r="C171" s="72" t="s">
        <v>102</v>
      </c>
      <c r="D171" s="71" t="s">
        <v>232</v>
      </c>
      <c r="E171" s="72" t="s">
        <v>19</v>
      </c>
      <c r="F171" s="71">
        <v>22524</v>
      </c>
      <c r="G171" s="72">
        <v>2</v>
      </c>
      <c r="H171" s="73" t="s">
        <v>233</v>
      </c>
      <c r="I171" s="117" t="s">
        <v>7</v>
      </c>
      <c r="J171" s="48">
        <v>1591</v>
      </c>
      <c r="K171" s="137">
        <v>1517.8139999999999</v>
      </c>
      <c r="M171" s="6">
        <f t="shared" si="2"/>
        <v>2065</v>
      </c>
    </row>
    <row r="172" spans="1:13" ht="15.75" thickBot="1">
      <c r="A172" s="139"/>
      <c r="B172" s="10"/>
      <c r="C172" s="10"/>
      <c r="D172" s="10"/>
      <c r="E172" s="10"/>
      <c r="F172" s="10"/>
      <c r="G172" s="10"/>
      <c r="H172" s="109"/>
      <c r="I172" s="110" t="s">
        <v>8</v>
      </c>
      <c r="J172" s="111">
        <f>SUM(J170:J171)</f>
        <v>5910</v>
      </c>
      <c r="K172" s="116">
        <f>SUM(K170:K171)</f>
        <v>5638.1399999999994</v>
      </c>
      <c r="M172" s="6">
        <f t="shared" si="2"/>
        <v>2065</v>
      </c>
    </row>
    <row r="173" spans="1:13" ht="15.75" thickBot="1">
      <c r="A173" s="156" t="s">
        <v>234</v>
      </c>
      <c r="B173" s="157"/>
      <c r="C173" s="157"/>
      <c r="D173" s="157"/>
      <c r="E173" s="157"/>
      <c r="F173" s="157"/>
      <c r="G173" s="157"/>
      <c r="H173" s="157"/>
      <c r="I173" s="157"/>
      <c r="J173" s="157"/>
      <c r="K173" s="158"/>
      <c r="M173" s="6"/>
    </row>
    <row r="174" spans="1:13" ht="15.75" thickBot="1">
      <c r="A174" s="43">
        <v>1</v>
      </c>
      <c r="B174" s="71" t="s">
        <v>16</v>
      </c>
      <c r="C174" s="72" t="s">
        <v>102</v>
      </c>
      <c r="D174" s="71" t="s">
        <v>235</v>
      </c>
      <c r="E174" s="72" t="s">
        <v>19</v>
      </c>
      <c r="F174" s="71" t="s">
        <v>9</v>
      </c>
      <c r="G174" s="72">
        <v>1</v>
      </c>
      <c r="H174" s="73" t="s">
        <v>236</v>
      </c>
      <c r="I174" s="117" t="s">
        <v>7</v>
      </c>
      <c r="J174" s="48">
        <v>13250</v>
      </c>
      <c r="K174" s="137">
        <v>12640.5</v>
      </c>
      <c r="M174" s="6">
        <f t="shared" si="2"/>
        <v>2065</v>
      </c>
    </row>
    <row r="175" spans="1:13" ht="15.75" thickBot="1">
      <c r="A175" s="140"/>
      <c r="B175" s="10"/>
      <c r="C175" s="10"/>
      <c r="D175" s="10"/>
      <c r="E175" s="10"/>
      <c r="F175" s="10"/>
      <c r="G175" s="10"/>
      <c r="H175" s="109"/>
      <c r="I175" s="110" t="s">
        <v>8</v>
      </c>
      <c r="J175" s="111">
        <f>SUM(J174:J174)</f>
        <v>13250</v>
      </c>
      <c r="K175" s="116">
        <v>12640.5</v>
      </c>
      <c r="M175" s="6">
        <f t="shared" si="2"/>
        <v>2065</v>
      </c>
    </row>
    <row r="176" spans="1:13" ht="15.75" thickBot="1">
      <c r="A176" s="156" t="s">
        <v>237</v>
      </c>
      <c r="B176" s="157"/>
      <c r="C176" s="157"/>
      <c r="D176" s="157"/>
      <c r="E176" s="157"/>
      <c r="F176" s="157"/>
      <c r="G176" s="157"/>
      <c r="H176" s="157"/>
      <c r="I176" s="157"/>
      <c r="J176" s="157"/>
      <c r="K176" s="158"/>
      <c r="M176" s="6"/>
    </row>
    <row r="177" spans="1:13">
      <c r="A177" s="43">
        <v>1</v>
      </c>
      <c r="B177" s="71" t="s">
        <v>16</v>
      </c>
      <c r="C177" s="72" t="s">
        <v>102</v>
      </c>
      <c r="D177" s="71" t="s">
        <v>117</v>
      </c>
      <c r="E177" s="72" t="s">
        <v>19</v>
      </c>
      <c r="F177" s="71">
        <v>22843</v>
      </c>
      <c r="G177" s="72">
        <v>1</v>
      </c>
      <c r="H177" s="73" t="s">
        <v>238</v>
      </c>
      <c r="I177" s="70" t="s">
        <v>7</v>
      </c>
      <c r="J177" s="73">
        <v>11248</v>
      </c>
      <c r="K177" s="136">
        <v>10730.591999999999</v>
      </c>
      <c r="M177" s="6">
        <f t="shared" si="2"/>
        <v>2065</v>
      </c>
    </row>
    <row r="178" spans="1:13" ht="15.75" thickBot="1">
      <c r="A178" s="43">
        <v>2</v>
      </c>
      <c r="B178" s="71" t="s">
        <v>16</v>
      </c>
      <c r="C178" s="72" t="s">
        <v>102</v>
      </c>
      <c r="D178" s="71" t="s">
        <v>117</v>
      </c>
      <c r="E178" s="72" t="s">
        <v>19</v>
      </c>
      <c r="F178" s="71">
        <v>22850</v>
      </c>
      <c r="G178" s="72">
        <v>2</v>
      </c>
      <c r="H178" s="73" t="s">
        <v>238</v>
      </c>
      <c r="I178" s="117" t="s">
        <v>7</v>
      </c>
      <c r="J178" s="48">
        <v>2052</v>
      </c>
      <c r="K178" s="137">
        <v>1957.6079999999999</v>
      </c>
      <c r="M178" s="6">
        <f t="shared" si="2"/>
        <v>2065</v>
      </c>
    </row>
    <row r="179" spans="1:13" ht="15.75" thickBot="1">
      <c r="A179" s="140"/>
      <c r="B179" s="10"/>
      <c r="C179" s="10"/>
      <c r="D179" s="10"/>
      <c r="E179" s="10"/>
      <c r="F179" s="10"/>
      <c r="G179" s="10"/>
      <c r="H179" s="109"/>
      <c r="I179" s="110" t="s">
        <v>8</v>
      </c>
      <c r="J179" s="111">
        <f>SUM(J177:J178)</f>
        <v>13300</v>
      </c>
      <c r="K179" s="116">
        <f>SUM(K177:K178)</f>
        <v>12688.199999999999</v>
      </c>
      <c r="M179" s="6">
        <f t="shared" si="2"/>
        <v>2065</v>
      </c>
    </row>
    <row r="180" spans="1:13" ht="15.75" thickBot="1">
      <c r="A180" s="156" t="s">
        <v>239</v>
      </c>
      <c r="B180" s="157"/>
      <c r="C180" s="157"/>
      <c r="D180" s="157"/>
      <c r="E180" s="157"/>
      <c r="F180" s="157"/>
      <c r="G180" s="157"/>
      <c r="H180" s="157"/>
      <c r="I180" s="157"/>
      <c r="J180" s="157"/>
      <c r="K180" s="158"/>
      <c r="M180" s="6"/>
    </row>
    <row r="181" spans="1:13" ht="25.5">
      <c r="A181" s="18">
        <v>1</v>
      </c>
      <c r="B181" s="73" t="s">
        <v>16</v>
      </c>
      <c r="C181" s="70" t="s">
        <v>102</v>
      </c>
      <c r="D181" s="73" t="s">
        <v>246</v>
      </c>
      <c r="E181" s="70" t="s">
        <v>19</v>
      </c>
      <c r="F181" s="73">
        <v>23056</v>
      </c>
      <c r="G181" s="70">
        <v>1</v>
      </c>
      <c r="H181" s="73" t="s">
        <v>247</v>
      </c>
      <c r="I181" s="70" t="s">
        <v>7</v>
      </c>
      <c r="J181" s="73">
        <v>1523</v>
      </c>
      <c r="K181" s="141">
        <v>1452.942</v>
      </c>
      <c r="M181" s="6">
        <f t="shared" si="2"/>
        <v>2065</v>
      </c>
    </row>
    <row r="182" spans="1:13" ht="25.5">
      <c r="A182" s="18">
        <v>2</v>
      </c>
      <c r="B182" s="73" t="s">
        <v>16</v>
      </c>
      <c r="C182" s="70" t="s">
        <v>102</v>
      </c>
      <c r="D182" s="73" t="s">
        <v>117</v>
      </c>
      <c r="E182" s="70" t="s">
        <v>19</v>
      </c>
      <c r="F182" s="73">
        <v>23152</v>
      </c>
      <c r="G182" s="70">
        <v>2</v>
      </c>
      <c r="H182" s="73" t="s">
        <v>248</v>
      </c>
      <c r="I182" s="70" t="s">
        <v>7</v>
      </c>
      <c r="J182" s="73">
        <v>639</v>
      </c>
      <c r="K182" s="141">
        <v>609.60599999999999</v>
      </c>
      <c r="M182" s="6">
        <f t="shared" si="2"/>
        <v>2065</v>
      </c>
    </row>
    <row r="183" spans="1:13" ht="25.5">
      <c r="A183" s="18">
        <v>3</v>
      </c>
      <c r="B183" s="73" t="s">
        <v>16</v>
      </c>
      <c r="C183" s="70" t="s">
        <v>102</v>
      </c>
      <c r="D183" s="73" t="s">
        <v>249</v>
      </c>
      <c r="E183" s="70" t="s">
        <v>19</v>
      </c>
      <c r="F183" s="73">
        <v>23153</v>
      </c>
      <c r="G183" s="70">
        <v>3</v>
      </c>
      <c r="H183" s="73" t="s">
        <v>250</v>
      </c>
      <c r="I183" s="70" t="s">
        <v>7</v>
      </c>
      <c r="J183" s="73">
        <v>475</v>
      </c>
      <c r="K183" s="141">
        <v>453.15</v>
      </c>
      <c r="M183" s="6">
        <f t="shared" si="2"/>
        <v>2065</v>
      </c>
    </row>
    <row r="184" spans="1:13" ht="25.5">
      <c r="A184" s="18">
        <v>4</v>
      </c>
      <c r="B184" s="73" t="s">
        <v>16</v>
      </c>
      <c r="C184" s="70" t="s">
        <v>102</v>
      </c>
      <c r="D184" s="73" t="s">
        <v>251</v>
      </c>
      <c r="E184" s="70" t="s">
        <v>19</v>
      </c>
      <c r="F184" s="73">
        <v>884</v>
      </c>
      <c r="G184" s="70">
        <v>4</v>
      </c>
      <c r="H184" s="73" t="s">
        <v>252</v>
      </c>
      <c r="I184" s="70" t="s">
        <v>7</v>
      </c>
      <c r="J184" s="73">
        <v>798</v>
      </c>
      <c r="K184" s="141">
        <v>761.29199999999992</v>
      </c>
      <c r="M184" s="6">
        <f t="shared" si="2"/>
        <v>2065</v>
      </c>
    </row>
    <row r="185" spans="1:13" ht="25.5">
      <c r="A185" s="18">
        <v>5</v>
      </c>
      <c r="B185" s="73" t="s">
        <v>16</v>
      </c>
      <c r="C185" s="70" t="s">
        <v>102</v>
      </c>
      <c r="D185" s="73" t="s">
        <v>253</v>
      </c>
      <c r="E185" s="70" t="s">
        <v>19</v>
      </c>
      <c r="F185" s="73">
        <v>464</v>
      </c>
      <c r="G185" s="70">
        <v>5</v>
      </c>
      <c r="H185" s="73" t="s">
        <v>254</v>
      </c>
      <c r="I185" s="70" t="s">
        <v>7</v>
      </c>
      <c r="J185" s="73">
        <v>185</v>
      </c>
      <c r="K185" s="141">
        <v>176.48999999999998</v>
      </c>
      <c r="M185" s="6">
        <f t="shared" si="2"/>
        <v>2065</v>
      </c>
    </row>
    <row r="186" spans="1:13" ht="25.5">
      <c r="A186" s="18">
        <v>6</v>
      </c>
      <c r="B186" s="73" t="s">
        <v>16</v>
      </c>
      <c r="C186" s="70" t="s">
        <v>102</v>
      </c>
      <c r="D186" s="73" t="s">
        <v>255</v>
      </c>
      <c r="E186" s="70" t="s">
        <v>19</v>
      </c>
      <c r="F186" s="73">
        <v>848</v>
      </c>
      <c r="G186" s="70">
        <v>6</v>
      </c>
      <c r="H186" s="73" t="s">
        <v>256</v>
      </c>
      <c r="I186" s="70" t="s">
        <v>7</v>
      </c>
      <c r="J186" s="73">
        <v>356</v>
      </c>
      <c r="K186" s="141">
        <v>339.62399999999997</v>
      </c>
      <c r="M186" s="6">
        <f t="shared" si="2"/>
        <v>2065</v>
      </c>
    </row>
    <row r="187" spans="1:13" ht="25.5">
      <c r="A187" s="18">
        <v>7</v>
      </c>
      <c r="B187" s="73" t="s">
        <v>16</v>
      </c>
      <c r="C187" s="70" t="s">
        <v>102</v>
      </c>
      <c r="D187" s="73" t="s">
        <v>117</v>
      </c>
      <c r="E187" s="70" t="s">
        <v>19</v>
      </c>
      <c r="F187" s="73">
        <v>21671</v>
      </c>
      <c r="G187" s="70">
        <v>7</v>
      </c>
      <c r="H187" s="73" t="s">
        <v>257</v>
      </c>
      <c r="I187" s="70" t="s">
        <v>7</v>
      </c>
      <c r="J187" s="73">
        <v>494</v>
      </c>
      <c r="K187" s="19">
        <v>471.27599999999995</v>
      </c>
      <c r="M187" s="6">
        <f t="shared" si="2"/>
        <v>2065</v>
      </c>
    </row>
    <row r="188" spans="1:13" ht="25.5">
      <c r="A188" s="18">
        <v>8</v>
      </c>
      <c r="B188" s="73" t="s">
        <v>16</v>
      </c>
      <c r="C188" s="70" t="s">
        <v>102</v>
      </c>
      <c r="D188" s="73" t="s">
        <v>258</v>
      </c>
      <c r="E188" s="70" t="s">
        <v>19</v>
      </c>
      <c r="F188" s="73">
        <v>24378</v>
      </c>
      <c r="G188" s="70">
        <v>8</v>
      </c>
      <c r="H188" s="73" t="s">
        <v>259</v>
      </c>
      <c r="I188" s="70" t="s">
        <v>7</v>
      </c>
      <c r="J188" s="73">
        <v>315</v>
      </c>
      <c r="K188" s="19">
        <v>300.51</v>
      </c>
      <c r="M188" s="6">
        <f t="shared" si="2"/>
        <v>2065</v>
      </c>
    </row>
    <row r="189" spans="1:13" ht="25.5">
      <c r="A189" s="18">
        <v>9</v>
      </c>
      <c r="B189" s="73" t="s">
        <v>16</v>
      </c>
      <c r="C189" s="70" t="s">
        <v>102</v>
      </c>
      <c r="D189" s="73" t="s">
        <v>260</v>
      </c>
      <c r="E189" s="70" t="s">
        <v>19</v>
      </c>
      <c r="F189" s="73">
        <v>455</v>
      </c>
      <c r="G189" s="70">
        <v>9</v>
      </c>
      <c r="H189" s="73" t="s">
        <v>261</v>
      </c>
      <c r="I189" s="70" t="s">
        <v>7</v>
      </c>
      <c r="J189" s="73">
        <v>315</v>
      </c>
      <c r="K189" s="19">
        <v>300.51</v>
      </c>
      <c r="M189" s="6">
        <f t="shared" si="2"/>
        <v>2065</v>
      </c>
    </row>
    <row r="190" spans="1:13" ht="25.5">
      <c r="A190" s="18">
        <v>10</v>
      </c>
      <c r="B190" s="73" t="s">
        <v>16</v>
      </c>
      <c r="C190" s="70" t="s">
        <v>102</v>
      </c>
      <c r="D190" s="73" t="s">
        <v>135</v>
      </c>
      <c r="E190" s="70" t="s">
        <v>19</v>
      </c>
      <c r="F190" s="73">
        <v>24504</v>
      </c>
      <c r="G190" s="70">
        <v>10</v>
      </c>
      <c r="H190" s="73" t="s">
        <v>262</v>
      </c>
      <c r="I190" s="70" t="s">
        <v>7</v>
      </c>
      <c r="J190" s="73">
        <v>157</v>
      </c>
      <c r="K190" s="19">
        <v>149.77799999999999</v>
      </c>
      <c r="M190" s="6">
        <f t="shared" si="2"/>
        <v>2065</v>
      </c>
    </row>
    <row r="191" spans="1:13" ht="25.5">
      <c r="A191" s="18">
        <v>11</v>
      </c>
      <c r="B191" s="73" t="s">
        <v>16</v>
      </c>
      <c r="C191" s="70" t="s">
        <v>102</v>
      </c>
      <c r="D191" s="73" t="s">
        <v>263</v>
      </c>
      <c r="E191" s="70" t="s">
        <v>19</v>
      </c>
      <c r="F191" s="73">
        <v>715</v>
      </c>
      <c r="G191" s="70">
        <v>11</v>
      </c>
      <c r="H191" s="73" t="s">
        <v>264</v>
      </c>
      <c r="I191" s="70" t="s">
        <v>7</v>
      </c>
      <c r="J191" s="73">
        <v>668</v>
      </c>
      <c r="K191" s="19">
        <v>637.27199999999993</v>
      </c>
      <c r="M191" s="6">
        <f t="shared" si="2"/>
        <v>2065</v>
      </c>
    </row>
    <row r="192" spans="1:13" ht="25.5">
      <c r="A192" s="18">
        <v>12</v>
      </c>
      <c r="B192" s="73" t="s">
        <v>16</v>
      </c>
      <c r="C192" s="70" t="s">
        <v>102</v>
      </c>
      <c r="D192" s="73" t="s">
        <v>117</v>
      </c>
      <c r="E192" s="70" t="s">
        <v>19</v>
      </c>
      <c r="F192" s="73">
        <v>23197</v>
      </c>
      <c r="G192" s="70">
        <v>12</v>
      </c>
      <c r="H192" s="73" t="s">
        <v>265</v>
      </c>
      <c r="I192" s="70" t="s">
        <v>7</v>
      </c>
      <c r="J192" s="73">
        <v>510</v>
      </c>
      <c r="K192" s="19">
        <v>486.53999999999996</v>
      </c>
      <c r="M192" s="6">
        <f t="shared" si="2"/>
        <v>2065</v>
      </c>
    </row>
    <row r="193" spans="1:13" ht="25.5">
      <c r="A193" s="18">
        <v>13</v>
      </c>
      <c r="B193" s="73" t="s">
        <v>16</v>
      </c>
      <c r="C193" s="70" t="s">
        <v>102</v>
      </c>
      <c r="D193" s="73" t="s">
        <v>117</v>
      </c>
      <c r="E193" s="70" t="s">
        <v>19</v>
      </c>
      <c r="F193" s="73">
        <v>22913</v>
      </c>
      <c r="G193" s="70">
        <v>13</v>
      </c>
      <c r="H193" s="73" t="s">
        <v>266</v>
      </c>
      <c r="I193" s="70" t="s">
        <v>7</v>
      </c>
      <c r="J193" s="73">
        <v>342</v>
      </c>
      <c r="K193" s="19">
        <v>326.26799999999997</v>
      </c>
      <c r="M193" s="6">
        <f t="shared" si="2"/>
        <v>2065</v>
      </c>
    </row>
    <row r="194" spans="1:13" ht="25.5">
      <c r="A194" s="18">
        <v>14</v>
      </c>
      <c r="B194" s="73" t="s">
        <v>16</v>
      </c>
      <c r="C194" s="70" t="s">
        <v>102</v>
      </c>
      <c r="D194" s="73" t="s">
        <v>117</v>
      </c>
      <c r="E194" s="70" t="s">
        <v>19</v>
      </c>
      <c r="F194" s="73">
        <v>23057</v>
      </c>
      <c r="G194" s="70">
        <v>14</v>
      </c>
      <c r="H194" s="73" t="s">
        <v>267</v>
      </c>
      <c r="I194" s="70" t="s">
        <v>7</v>
      </c>
      <c r="J194" s="73">
        <v>1188</v>
      </c>
      <c r="K194" s="19">
        <v>1133.3519999999999</v>
      </c>
      <c r="M194" s="6">
        <f t="shared" si="2"/>
        <v>2065</v>
      </c>
    </row>
    <row r="195" spans="1:13" ht="25.5">
      <c r="A195" s="18">
        <v>15</v>
      </c>
      <c r="B195" s="73" t="s">
        <v>16</v>
      </c>
      <c r="C195" s="70" t="s">
        <v>102</v>
      </c>
      <c r="D195" s="73" t="s">
        <v>268</v>
      </c>
      <c r="E195" s="70" t="s">
        <v>19</v>
      </c>
      <c r="F195" s="73">
        <v>20496</v>
      </c>
      <c r="G195" s="70">
        <v>15</v>
      </c>
      <c r="H195" s="73" t="s">
        <v>269</v>
      </c>
      <c r="I195" s="70" t="s">
        <v>7</v>
      </c>
      <c r="J195" s="73">
        <v>700</v>
      </c>
      <c r="K195" s="19">
        <v>667.8</v>
      </c>
      <c r="M195" s="6">
        <f t="shared" si="2"/>
        <v>2065</v>
      </c>
    </row>
    <row r="196" spans="1:13" ht="25.5">
      <c r="A196" s="18">
        <v>16</v>
      </c>
      <c r="B196" s="73" t="s">
        <v>16</v>
      </c>
      <c r="C196" s="70" t="s">
        <v>102</v>
      </c>
      <c r="D196" s="73" t="s">
        <v>270</v>
      </c>
      <c r="E196" s="70" t="s">
        <v>19</v>
      </c>
      <c r="F196" s="73">
        <v>327</v>
      </c>
      <c r="G196" s="70">
        <v>16</v>
      </c>
      <c r="H196" s="73" t="s">
        <v>271</v>
      </c>
      <c r="I196" s="70" t="s">
        <v>7</v>
      </c>
      <c r="J196" s="73">
        <v>425</v>
      </c>
      <c r="K196" s="19">
        <v>405.45</v>
      </c>
      <c r="M196" s="6">
        <f t="shared" si="2"/>
        <v>2065</v>
      </c>
    </row>
    <row r="197" spans="1:13" ht="25.5">
      <c r="A197" s="18">
        <v>17</v>
      </c>
      <c r="B197" s="73" t="s">
        <v>16</v>
      </c>
      <c r="C197" s="70" t="s">
        <v>102</v>
      </c>
      <c r="D197" s="73" t="s">
        <v>272</v>
      </c>
      <c r="E197" s="70" t="s">
        <v>19</v>
      </c>
      <c r="F197" s="73">
        <v>369</v>
      </c>
      <c r="G197" s="70">
        <v>17</v>
      </c>
      <c r="H197" s="73" t="s">
        <v>271</v>
      </c>
      <c r="I197" s="70" t="s">
        <v>7</v>
      </c>
      <c r="J197" s="73">
        <v>679</v>
      </c>
      <c r="K197" s="19">
        <v>647.76599999999996</v>
      </c>
      <c r="M197" s="6">
        <f t="shared" si="2"/>
        <v>2065</v>
      </c>
    </row>
    <row r="198" spans="1:13" ht="25.5">
      <c r="A198" s="18">
        <v>18</v>
      </c>
      <c r="B198" s="73" t="s">
        <v>16</v>
      </c>
      <c r="C198" s="70" t="s">
        <v>102</v>
      </c>
      <c r="D198" s="73" t="s">
        <v>273</v>
      </c>
      <c r="E198" s="70" t="s">
        <v>19</v>
      </c>
      <c r="F198" s="73">
        <v>916</v>
      </c>
      <c r="G198" s="70">
        <v>18</v>
      </c>
      <c r="H198" s="73" t="s">
        <v>274</v>
      </c>
      <c r="I198" s="70" t="s">
        <v>7</v>
      </c>
      <c r="J198" s="73">
        <v>905</v>
      </c>
      <c r="K198" s="19">
        <v>863.37</v>
      </c>
      <c r="M198" s="6">
        <f t="shared" si="2"/>
        <v>2065</v>
      </c>
    </row>
    <row r="199" spans="1:13" ht="25.5">
      <c r="A199" s="18">
        <v>19</v>
      </c>
      <c r="B199" s="73" t="s">
        <v>16</v>
      </c>
      <c r="C199" s="70" t="s">
        <v>102</v>
      </c>
      <c r="D199" s="73" t="s">
        <v>275</v>
      </c>
      <c r="E199" s="70" t="s">
        <v>19</v>
      </c>
      <c r="F199" s="73">
        <v>881</v>
      </c>
      <c r="G199" s="70">
        <v>19</v>
      </c>
      <c r="H199" s="73" t="s">
        <v>276</v>
      </c>
      <c r="I199" s="70" t="s">
        <v>7</v>
      </c>
      <c r="J199" s="73">
        <v>490</v>
      </c>
      <c r="K199" s="19">
        <v>467.46</v>
      </c>
      <c r="M199" s="6">
        <f t="shared" si="2"/>
        <v>2065</v>
      </c>
    </row>
    <row r="200" spans="1:13" ht="25.5">
      <c r="A200" s="18">
        <v>20</v>
      </c>
      <c r="B200" s="73" t="s">
        <v>16</v>
      </c>
      <c r="C200" s="70" t="s">
        <v>102</v>
      </c>
      <c r="D200" s="70" t="s">
        <v>277</v>
      </c>
      <c r="E200" s="70" t="s">
        <v>19</v>
      </c>
      <c r="F200" s="73">
        <v>24281</v>
      </c>
      <c r="G200" s="70">
        <v>20</v>
      </c>
      <c r="H200" s="73" t="s">
        <v>278</v>
      </c>
      <c r="I200" s="70" t="s">
        <v>7</v>
      </c>
      <c r="J200" s="73">
        <v>592</v>
      </c>
      <c r="K200" s="19">
        <v>564.76800000000003</v>
      </c>
      <c r="M200" s="6">
        <f t="shared" si="2"/>
        <v>2065</v>
      </c>
    </row>
    <row r="201" spans="1:13" ht="25.5">
      <c r="A201" s="18">
        <v>21</v>
      </c>
      <c r="B201" s="73" t="s">
        <v>16</v>
      </c>
      <c r="C201" s="70" t="s">
        <v>102</v>
      </c>
      <c r="D201" s="73" t="s">
        <v>279</v>
      </c>
      <c r="E201" s="70" t="s">
        <v>19</v>
      </c>
      <c r="F201" s="73">
        <v>452</v>
      </c>
      <c r="G201" s="70">
        <v>21</v>
      </c>
      <c r="H201" s="73" t="s">
        <v>280</v>
      </c>
      <c r="I201" s="70" t="s">
        <v>7</v>
      </c>
      <c r="J201" s="73">
        <v>949</v>
      </c>
      <c r="K201" s="19">
        <v>905.346</v>
      </c>
      <c r="M201" s="6">
        <f t="shared" si="2"/>
        <v>2065</v>
      </c>
    </row>
    <row r="202" spans="1:13" ht="26.25" thickBot="1">
      <c r="A202" s="18">
        <v>22</v>
      </c>
      <c r="B202" s="73" t="s">
        <v>16</v>
      </c>
      <c r="C202" s="70" t="s">
        <v>102</v>
      </c>
      <c r="D202" s="73" t="s">
        <v>117</v>
      </c>
      <c r="E202" s="70" t="s">
        <v>19</v>
      </c>
      <c r="F202" s="73">
        <v>23116</v>
      </c>
      <c r="G202" s="70">
        <v>22</v>
      </c>
      <c r="H202" s="73" t="s">
        <v>281</v>
      </c>
      <c r="I202" s="117" t="s">
        <v>7</v>
      </c>
      <c r="J202" s="48">
        <v>455</v>
      </c>
      <c r="K202" s="50">
        <v>434.07</v>
      </c>
      <c r="M202" s="6">
        <f t="shared" si="2"/>
        <v>2065</v>
      </c>
    </row>
    <row r="203" spans="1:13" ht="15.75" thickBot="1">
      <c r="A203" s="142"/>
      <c r="B203" s="89"/>
      <c r="C203" s="89"/>
      <c r="D203" s="89"/>
      <c r="E203" s="89"/>
      <c r="F203" s="89"/>
      <c r="G203" s="89"/>
      <c r="H203" s="112"/>
      <c r="I203" s="113" t="s">
        <v>8</v>
      </c>
      <c r="J203" s="114">
        <f>SUM(J181:J202)</f>
        <v>13160</v>
      </c>
      <c r="K203" s="116">
        <f>SUM(K181:K202)</f>
        <v>12554.64</v>
      </c>
      <c r="M203" s="6">
        <f t="shared" si="2"/>
        <v>2065</v>
      </c>
    </row>
    <row r="204" spans="1:13" ht="15.75" thickBot="1">
      <c r="A204" s="156" t="s">
        <v>282</v>
      </c>
      <c r="B204" s="157"/>
      <c r="C204" s="157"/>
      <c r="D204" s="157"/>
      <c r="E204" s="157"/>
      <c r="F204" s="157"/>
      <c r="G204" s="157"/>
      <c r="H204" s="157"/>
      <c r="I204" s="157"/>
      <c r="J204" s="157"/>
      <c r="K204" s="158"/>
      <c r="M204" s="6"/>
    </row>
    <row r="205" spans="1:13" ht="15.75" thickBot="1">
      <c r="A205" s="43">
        <v>1</v>
      </c>
      <c r="B205" s="71" t="s">
        <v>16</v>
      </c>
      <c r="C205" s="72" t="s">
        <v>102</v>
      </c>
      <c r="D205" s="71" t="s">
        <v>283</v>
      </c>
      <c r="E205" s="72" t="s">
        <v>19</v>
      </c>
      <c r="F205" s="71" t="s">
        <v>284</v>
      </c>
      <c r="G205" s="72">
        <v>1</v>
      </c>
      <c r="H205" s="73" t="s">
        <v>285</v>
      </c>
      <c r="I205" s="117" t="s">
        <v>7</v>
      </c>
      <c r="J205" s="48">
        <v>12810</v>
      </c>
      <c r="K205" s="137">
        <v>12220.74</v>
      </c>
      <c r="M205" s="6">
        <f t="shared" si="2"/>
        <v>2065</v>
      </c>
    </row>
    <row r="206" spans="1:13" ht="15.75" thickBot="1">
      <c r="A206" s="140"/>
      <c r="B206" s="10"/>
      <c r="C206" s="10"/>
      <c r="D206" s="10"/>
      <c r="E206" s="10"/>
      <c r="F206" s="10"/>
      <c r="G206" s="10"/>
      <c r="H206" s="109"/>
      <c r="I206" s="110" t="s">
        <v>8</v>
      </c>
      <c r="J206" s="111">
        <f>SUM(J205:J205)</f>
        <v>12810</v>
      </c>
      <c r="K206" s="116">
        <f>SUM(K205)</f>
        <v>12220.74</v>
      </c>
      <c r="M206" s="6">
        <f t="shared" si="2"/>
        <v>2065</v>
      </c>
    </row>
    <row r="207" spans="1:13" ht="15.75" thickBot="1">
      <c r="A207" s="156" t="s">
        <v>286</v>
      </c>
      <c r="B207" s="157"/>
      <c r="C207" s="157"/>
      <c r="D207" s="157"/>
      <c r="E207" s="157"/>
      <c r="F207" s="157"/>
      <c r="G207" s="157"/>
      <c r="H207" s="157"/>
      <c r="I207" s="157"/>
      <c r="J207" s="157"/>
      <c r="K207" s="158"/>
      <c r="M207" s="6"/>
    </row>
    <row r="208" spans="1:13">
      <c r="A208" s="43">
        <v>1</v>
      </c>
      <c r="B208" s="71" t="s">
        <v>16</v>
      </c>
      <c r="C208" s="72" t="s">
        <v>102</v>
      </c>
      <c r="D208" s="71" t="s">
        <v>117</v>
      </c>
      <c r="E208" s="70" t="s">
        <v>19</v>
      </c>
      <c r="F208" s="73">
        <v>21771</v>
      </c>
      <c r="G208" s="70">
        <v>1</v>
      </c>
      <c r="H208" s="73" t="s">
        <v>287</v>
      </c>
      <c r="I208" s="70" t="s">
        <v>7</v>
      </c>
      <c r="J208" s="73">
        <v>770</v>
      </c>
      <c r="K208" s="141">
        <v>734.57999999999993</v>
      </c>
      <c r="M208" s="6">
        <f t="shared" si="2"/>
        <v>2065</v>
      </c>
    </row>
    <row r="209" spans="1:13">
      <c r="A209" s="43">
        <v>2</v>
      </c>
      <c r="B209" s="71" t="s">
        <v>16</v>
      </c>
      <c r="C209" s="72" t="s">
        <v>102</v>
      </c>
      <c r="D209" s="71" t="s">
        <v>288</v>
      </c>
      <c r="E209" s="70" t="s">
        <v>19</v>
      </c>
      <c r="F209" s="73">
        <v>21295</v>
      </c>
      <c r="G209" s="70">
        <v>2</v>
      </c>
      <c r="H209" s="73" t="s">
        <v>289</v>
      </c>
      <c r="I209" s="70" t="s">
        <v>7</v>
      </c>
      <c r="J209" s="73">
        <v>463</v>
      </c>
      <c r="K209" s="141">
        <v>441.702</v>
      </c>
      <c r="M209" s="6">
        <f t="shared" si="2"/>
        <v>2065</v>
      </c>
    </row>
    <row r="210" spans="1:13">
      <c r="A210" s="43">
        <v>3</v>
      </c>
      <c r="B210" s="71" t="s">
        <v>16</v>
      </c>
      <c r="C210" s="72" t="s">
        <v>102</v>
      </c>
      <c r="D210" s="71" t="s">
        <v>117</v>
      </c>
      <c r="E210" s="70" t="s">
        <v>19</v>
      </c>
      <c r="F210" s="73">
        <v>21653</v>
      </c>
      <c r="G210" s="70">
        <v>3</v>
      </c>
      <c r="H210" s="73" t="s">
        <v>290</v>
      </c>
      <c r="I210" s="70" t="s">
        <v>7</v>
      </c>
      <c r="J210" s="73">
        <v>456</v>
      </c>
      <c r="K210" s="141">
        <v>435.024</v>
      </c>
      <c r="M210" s="6">
        <f t="shared" si="2"/>
        <v>2065</v>
      </c>
    </row>
    <row r="211" spans="1:13">
      <c r="A211" s="43">
        <v>4</v>
      </c>
      <c r="B211" s="71" t="s">
        <v>16</v>
      </c>
      <c r="C211" s="72" t="s">
        <v>102</v>
      </c>
      <c r="D211" s="71" t="s">
        <v>291</v>
      </c>
      <c r="E211" s="70" t="s">
        <v>19</v>
      </c>
      <c r="F211" s="73">
        <v>833</v>
      </c>
      <c r="G211" s="70">
        <v>4</v>
      </c>
      <c r="H211" s="73" t="s">
        <v>292</v>
      </c>
      <c r="I211" s="70" t="s">
        <v>7</v>
      </c>
      <c r="J211" s="73">
        <v>1611</v>
      </c>
      <c r="K211" s="141">
        <v>1536.894</v>
      </c>
      <c r="M211" s="6">
        <f t="shared" ref="M211:M253" si="3">ROUND(K211/J211*10000/4.62,0)</f>
        <v>2065</v>
      </c>
    </row>
    <row r="212" spans="1:13">
      <c r="A212" s="43">
        <v>5</v>
      </c>
      <c r="B212" s="71" t="s">
        <v>16</v>
      </c>
      <c r="C212" s="72" t="s">
        <v>102</v>
      </c>
      <c r="D212" s="71" t="s">
        <v>293</v>
      </c>
      <c r="E212" s="70" t="s">
        <v>19</v>
      </c>
      <c r="F212" s="73">
        <v>348</v>
      </c>
      <c r="G212" s="70">
        <v>5</v>
      </c>
      <c r="H212" s="73" t="s">
        <v>294</v>
      </c>
      <c r="I212" s="70" t="s">
        <v>7</v>
      </c>
      <c r="J212" s="73">
        <v>562</v>
      </c>
      <c r="K212" s="141">
        <v>536.14800000000002</v>
      </c>
      <c r="M212" s="6">
        <f t="shared" si="3"/>
        <v>2065</v>
      </c>
    </row>
    <row r="213" spans="1:13">
      <c r="A213" s="43">
        <v>6</v>
      </c>
      <c r="B213" s="71" t="s">
        <v>16</v>
      </c>
      <c r="C213" s="72" t="s">
        <v>102</v>
      </c>
      <c r="D213" s="71" t="s">
        <v>295</v>
      </c>
      <c r="E213" s="70" t="s">
        <v>19</v>
      </c>
      <c r="F213" s="73">
        <v>709</v>
      </c>
      <c r="G213" s="70">
        <v>6</v>
      </c>
      <c r="H213" s="73" t="s">
        <v>296</v>
      </c>
      <c r="I213" s="70" t="s">
        <v>7</v>
      </c>
      <c r="J213" s="73">
        <v>589</v>
      </c>
      <c r="K213" s="141">
        <v>561.90599999999995</v>
      </c>
      <c r="M213" s="6">
        <f t="shared" si="3"/>
        <v>2065</v>
      </c>
    </row>
    <row r="214" spans="1:13">
      <c r="A214" s="43">
        <v>7</v>
      </c>
      <c r="B214" s="71" t="s">
        <v>16</v>
      </c>
      <c r="C214" s="72" t="s">
        <v>102</v>
      </c>
      <c r="D214" s="71" t="s">
        <v>297</v>
      </c>
      <c r="E214" s="70" t="s">
        <v>19</v>
      </c>
      <c r="F214" s="73">
        <v>522</v>
      </c>
      <c r="G214" s="70">
        <v>7</v>
      </c>
      <c r="H214" s="73" t="s">
        <v>298</v>
      </c>
      <c r="I214" s="70" t="s">
        <v>7</v>
      </c>
      <c r="J214" s="73">
        <v>486</v>
      </c>
      <c r="K214" s="19">
        <v>463.64400000000001</v>
      </c>
      <c r="M214" s="6">
        <f t="shared" si="3"/>
        <v>2065</v>
      </c>
    </row>
    <row r="215" spans="1:13">
      <c r="A215" s="43">
        <v>8</v>
      </c>
      <c r="B215" s="71" t="s">
        <v>16</v>
      </c>
      <c r="C215" s="72" t="s">
        <v>102</v>
      </c>
      <c r="D215" s="71" t="s">
        <v>299</v>
      </c>
      <c r="E215" s="70" t="s">
        <v>19</v>
      </c>
      <c r="F215" s="73">
        <v>345</v>
      </c>
      <c r="G215" s="70">
        <v>8</v>
      </c>
      <c r="H215" s="73" t="s">
        <v>300</v>
      </c>
      <c r="I215" s="70" t="s">
        <v>7</v>
      </c>
      <c r="J215" s="73">
        <v>374</v>
      </c>
      <c r="K215" s="19">
        <v>356.79599999999999</v>
      </c>
      <c r="M215" s="6">
        <f t="shared" si="3"/>
        <v>2065</v>
      </c>
    </row>
    <row r="216" spans="1:13">
      <c r="A216" s="43">
        <v>9</v>
      </c>
      <c r="B216" s="71" t="s">
        <v>16</v>
      </c>
      <c r="C216" s="72" t="s">
        <v>102</v>
      </c>
      <c r="D216" s="71" t="s">
        <v>301</v>
      </c>
      <c r="E216" s="70" t="s">
        <v>19</v>
      </c>
      <c r="F216" s="73">
        <v>872</v>
      </c>
      <c r="G216" s="70">
        <v>9</v>
      </c>
      <c r="H216" s="73" t="s">
        <v>302</v>
      </c>
      <c r="I216" s="70" t="s">
        <v>7</v>
      </c>
      <c r="J216" s="73">
        <v>371</v>
      </c>
      <c r="K216" s="19">
        <v>353.93399999999997</v>
      </c>
      <c r="M216" s="6">
        <f t="shared" si="3"/>
        <v>2065</v>
      </c>
    </row>
    <row r="217" spans="1:13" ht="25.5">
      <c r="A217" s="43">
        <v>10</v>
      </c>
      <c r="B217" s="71" t="s">
        <v>16</v>
      </c>
      <c r="C217" s="72" t="s">
        <v>102</v>
      </c>
      <c r="D217" s="71" t="s">
        <v>303</v>
      </c>
      <c r="E217" s="70" t="s">
        <v>19</v>
      </c>
      <c r="F217" s="73">
        <v>417</v>
      </c>
      <c r="G217" s="70">
        <v>10</v>
      </c>
      <c r="H217" s="73" t="s">
        <v>304</v>
      </c>
      <c r="I217" s="70" t="s">
        <v>7</v>
      </c>
      <c r="J217" s="73">
        <v>373</v>
      </c>
      <c r="K217" s="19">
        <v>355.84199999999998</v>
      </c>
      <c r="M217" s="6">
        <f t="shared" si="3"/>
        <v>2065</v>
      </c>
    </row>
    <row r="218" spans="1:13" ht="25.5">
      <c r="A218" s="43">
        <v>11</v>
      </c>
      <c r="B218" s="71" t="s">
        <v>16</v>
      </c>
      <c r="C218" s="72" t="s">
        <v>102</v>
      </c>
      <c r="D218" s="71" t="s">
        <v>305</v>
      </c>
      <c r="E218" s="70" t="s">
        <v>19</v>
      </c>
      <c r="F218" s="73">
        <v>22630</v>
      </c>
      <c r="G218" s="70">
        <v>11</v>
      </c>
      <c r="H218" s="73" t="s">
        <v>306</v>
      </c>
      <c r="I218" s="70" t="s">
        <v>7</v>
      </c>
      <c r="J218" s="73">
        <v>370</v>
      </c>
      <c r="K218" s="19">
        <v>352.97999999999996</v>
      </c>
      <c r="M218" s="6">
        <f t="shared" si="3"/>
        <v>2065</v>
      </c>
    </row>
    <row r="219" spans="1:13" ht="25.5">
      <c r="A219" s="43">
        <v>12</v>
      </c>
      <c r="B219" s="71" t="s">
        <v>16</v>
      </c>
      <c r="C219" s="72" t="s">
        <v>102</v>
      </c>
      <c r="D219" s="71" t="s">
        <v>307</v>
      </c>
      <c r="E219" s="70" t="s">
        <v>19</v>
      </c>
      <c r="F219" s="73" t="s">
        <v>308</v>
      </c>
      <c r="G219" s="70">
        <v>12</v>
      </c>
      <c r="H219" s="73" t="s">
        <v>309</v>
      </c>
      <c r="I219" s="70" t="s">
        <v>7</v>
      </c>
      <c r="J219" s="73">
        <v>276</v>
      </c>
      <c r="K219" s="19">
        <v>263.30399999999997</v>
      </c>
      <c r="M219" s="6">
        <f t="shared" si="3"/>
        <v>2065</v>
      </c>
    </row>
    <row r="220" spans="1:13" ht="25.5">
      <c r="A220" s="43">
        <v>13</v>
      </c>
      <c r="B220" s="71" t="s">
        <v>16</v>
      </c>
      <c r="C220" s="72" t="s">
        <v>102</v>
      </c>
      <c r="D220" s="71" t="s">
        <v>135</v>
      </c>
      <c r="E220" s="70" t="s">
        <v>19</v>
      </c>
      <c r="F220" s="73">
        <v>24291</v>
      </c>
      <c r="G220" s="70">
        <v>13</v>
      </c>
      <c r="H220" s="73" t="s">
        <v>310</v>
      </c>
      <c r="I220" s="70" t="s">
        <v>7</v>
      </c>
      <c r="J220" s="73">
        <v>459</v>
      </c>
      <c r="K220" s="19">
        <v>437.88599999999997</v>
      </c>
      <c r="M220" s="6">
        <f t="shared" si="3"/>
        <v>2065</v>
      </c>
    </row>
    <row r="221" spans="1:13" ht="25.5">
      <c r="A221" s="43">
        <v>14</v>
      </c>
      <c r="B221" s="71" t="s">
        <v>16</v>
      </c>
      <c r="C221" s="72" t="s">
        <v>102</v>
      </c>
      <c r="D221" s="71" t="s">
        <v>311</v>
      </c>
      <c r="E221" s="70" t="s">
        <v>19</v>
      </c>
      <c r="F221" s="73">
        <v>366</v>
      </c>
      <c r="G221" s="70">
        <v>14</v>
      </c>
      <c r="H221" s="73" t="s">
        <v>312</v>
      </c>
      <c r="I221" s="70" t="s">
        <v>7</v>
      </c>
      <c r="J221" s="73">
        <v>383</v>
      </c>
      <c r="K221" s="19">
        <v>365.38200000000001</v>
      </c>
      <c r="M221" s="6">
        <f t="shared" si="3"/>
        <v>2065</v>
      </c>
    </row>
    <row r="222" spans="1:13" ht="25.5">
      <c r="A222" s="43">
        <v>15</v>
      </c>
      <c r="B222" s="71" t="s">
        <v>16</v>
      </c>
      <c r="C222" s="72" t="s">
        <v>102</v>
      </c>
      <c r="D222" s="71" t="s">
        <v>313</v>
      </c>
      <c r="E222" s="70" t="s">
        <v>19</v>
      </c>
      <c r="F222" s="73">
        <v>890</v>
      </c>
      <c r="G222" s="70">
        <v>15</v>
      </c>
      <c r="H222" s="73" t="s">
        <v>314</v>
      </c>
      <c r="I222" s="70" t="s">
        <v>7</v>
      </c>
      <c r="J222" s="73">
        <v>311</v>
      </c>
      <c r="K222" s="19">
        <v>296.69399999999996</v>
      </c>
      <c r="M222" s="6">
        <f t="shared" si="3"/>
        <v>2065</v>
      </c>
    </row>
    <row r="223" spans="1:13" ht="25.5">
      <c r="A223" s="43">
        <v>16</v>
      </c>
      <c r="B223" s="71" t="s">
        <v>16</v>
      </c>
      <c r="C223" s="72" t="s">
        <v>102</v>
      </c>
      <c r="D223" s="71" t="s">
        <v>315</v>
      </c>
      <c r="E223" s="70" t="s">
        <v>19</v>
      </c>
      <c r="F223" s="73">
        <v>502</v>
      </c>
      <c r="G223" s="70">
        <v>16</v>
      </c>
      <c r="H223" s="73" t="s">
        <v>316</v>
      </c>
      <c r="I223" s="70" t="s">
        <v>7</v>
      </c>
      <c r="J223" s="73">
        <v>54</v>
      </c>
      <c r="K223" s="19">
        <v>51.515999999999998</v>
      </c>
      <c r="M223" s="6">
        <f t="shared" si="3"/>
        <v>2065</v>
      </c>
    </row>
    <row r="224" spans="1:13" ht="15.75" thickBot="1">
      <c r="A224" s="43">
        <v>17</v>
      </c>
      <c r="B224" s="71" t="s">
        <v>16</v>
      </c>
      <c r="C224" s="72" t="s">
        <v>102</v>
      </c>
      <c r="D224" s="71" t="s">
        <v>317</v>
      </c>
      <c r="E224" s="70" t="s">
        <v>19</v>
      </c>
      <c r="F224" s="73">
        <v>667</v>
      </c>
      <c r="G224" s="70">
        <v>17</v>
      </c>
      <c r="H224" s="73" t="s">
        <v>318</v>
      </c>
      <c r="I224" s="117" t="s">
        <v>7</v>
      </c>
      <c r="J224" s="48">
        <v>5392</v>
      </c>
      <c r="K224" s="50">
        <v>5143.9679999999998</v>
      </c>
      <c r="M224" s="6">
        <f t="shared" si="3"/>
        <v>2065</v>
      </c>
    </row>
    <row r="225" spans="1:13" ht="15.75" thickBot="1">
      <c r="A225" s="140"/>
      <c r="B225" s="10"/>
      <c r="C225" s="10"/>
      <c r="D225" s="10"/>
      <c r="E225" s="10"/>
      <c r="F225" s="10"/>
      <c r="G225" s="10"/>
      <c r="H225" s="109"/>
      <c r="I225" s="110" t="s">
        <v>8</v>
      </c>
      <c r="J225" s="111">
        <f>SUM(J208:J224)</f>
        <v>13300</v>
      </c>
      <c r="K225" s="116">
        <f>SUM(K208:K224)</f>
        <v>12688.199999999997</v>
      </c>
      <c r="M225" s="6">
        <f t="shared" si="3"/>
        <v>2065</v>
      </c>
    </row>
    <row r="226" spans="1:13" ht="15.75" thickBot="1">
      <c r="A226" s="156" t="s">
        <v>319</v>
      </c>
      <c r="B226" s="157"/>
      <c r="C226" s="157"/>
      <c r="D226" s="157"/>
      <c r="E226" s="157"/>
      <c r="F226" s="157"/>
      <c r="G226" s="157"/>
      <c r="H226" s="157"/>
      <c r="I226" s="157"/>
      <c r="J226" s="157"/>
      <c r="K226" s="158"/>
      <c r="M226" s="6"/>
    </row>
    <row r="227" spans="1:13">
      <c r="A227" s="43">
        <v>1</v>
      </c>
      <c r="B227" s="71" t="s">
        <v>16</v>
      </c>
      <c r="C227" s="72" t="s">
        <v>102</v>
      </c>
      <c r="D227" s="71" t="s">
        <v>117</v>
      </c>
      <c r="E227" s="72" t="s">
        <v>19</v>
      </c>
      <c r="F227" s="71">
        <v>21589</v>
      </c>
      <c r="G227" s="72">
        <v>1</v>
      </c>
      <c r="H227" s="73" t="s">
        <v>320</v>
      </c>
      <c r="I227" s="70" t="s">
        <v>7</v>
      </c>
      <c r="J227" s="73">
        <v>8692</v>
      </c>
      <c r="K227" s="136">
        <v>8292.1679999999997</v>
      </c>
      <c r="M227" s="6">
        <f t="shared" si="3"/>
        <v>2065</v>
      </c>
    </row>
    <row r="228" spans="1:13" ht="26.25" thickBot="1">
      <c r="A228" s="43">
        <v>2</v>
      </c>
      <c r="B228" s="71" t="s">
        <v>16</v>
      </c>
      <c r="C228" s="72" t="s">
        <v>102</v>
      </c>
      <c r="D228" s="71" t="s">
        <v>321</v>
      </c>
      <c r="E228" s="72" t="s">
        <v>19</v>
      </c>
      <c r="F228" s="71">
        <v>670</v>
      </c>
      <c r="G228" s="72">
        <v>2</v>
      </c>
      <c r="H228" s="73" t="s">
        <v>322</v>
      </c>
      <c r="I228" s="117" t="s">
        <v>7</v>
      </c>
      <c r="J228" s="48">
        <v>4418</v>
      </c>
      <c r="K228" s="137">
        <v>4214.7719999999999</v>
      </c>
      <c r="M228" s="6">
        <f t="shared" si="3"/>
        <v>2065</v>
      </c>
    </row>
    <row r="229" spans="1:13" ht="15.75" thickBot="1">
      <c r="A229" s="140"/>
      <c r="B229" s="10"/>
      <c r="C229" s="10"/>
      <c r="D229" s="10"/>
      <c r="E229" s="10"/>
      <c r="F229" s="10"/>
      <c r="G229" s="10"/>
      <c r="H229" s="109"/>
      <c r="I229" s="110" t="s">
        <v>8</v>
      </c>
      <c r="J229" s="111">
        <f>SUM(J227:J228)</f>
        <v>13110</v>
      </c>
      <c r="K229" s="116">
        <f>SUM(K227:K228)</f>
        <v>12506.939999999999</v>
      </c>
      <c r="M229" s="6">
        <f t="shared" si="3"/>
        <v>2065</v>
      </c>
    </row>
    <row r="230" spans="1:13" ht="15.75" thickBot="1">
      <c r="A230" s="156" t="s">
        <v>323</v>
      </c>
      <c r="B230" s="157"/>
      <c r="C230" s="157"/>
      <c r="D230" s="157"/>
      <c r="E230" s="157"/>
      <c r="F230" s="157"/>
      <c r="G230" s="157"/>
      <c r="H230" s="157"/>
      <c r="I230" s="157"/>
      <c r="J230" s="157"/>
      <c r="K230" s="158"/>
      <c r="M230" s="6"/>
    </row>
    <row r="231" spans="1:13">
      <c r="A231" s="43">
        <v>1</v>
      </c>
      <c r="B231" s="71" t="s">
        <v>16</v>
      </c>
      <c r="C231" s="72" t="s">
        <v>102</v>
      </c>
      <c r="D231" s="71" t="s">
        <v>324</v>
      </c>
      <c r="E231" s="72" t="s">
        <v>19</v>
      </c>
      <c r="F231" s="71">
        <v>20801</v>
      </c>
      <c r="G231" s="72">
        <v>1</v>
      </c>
      <c r="H231" s="73" t="s">
        <v>325</v>
      </c>
      <c r="I231" s="70" t="s">
        <v>7</v>
      </c>
      <c r="J231" s="73">
        <v>3817</v>
      </c>
      <c r="K231" s="136">
        <v>3641.4179999999997</v>
      </c>
      <c r="M231" s="6">
        <f t="shared" si="3"/>
        <v>2065</v>
      </c>
    </row>
    <row r="232" spans="1:13" ht="38.25">
      <c r="A232" s="43">
        <v>2</v>
      </c>
      <c r="B232" s="71" t="s">
        <v>16</v>
      </c>
      <c r="C232" s="72" t="s">
        <v>102</v>
      </c>
      <c r="D232" s="71" t="s">
        <v>326</v>
      </c>
      <c r="E232" s="72" t="s">
        <v>19</v>
      </c>
      <c r="F232" s="71">
        <v>23182</v>
      </c>
      <c r="G232" s="72">
        <v>2</v>
      </c>
      <c r="H232" s="73" t="s">
        <v>327</v>
      </c>
      <c r="I232" s="70" t="s">
        <v>7</v>
      </c>
      <c r="J232" s="73">
        <v>3123</v>
      </c>
      <c r="K232" s="136">
        <v>2979.3420000000001</v>
      </c>
      <c r="M232" s="6">
        <f t="shared" si="3"/>
        <v>2065</v>
      </c>
    </row>
    <row r="233" spans="1:13" ht="25.5">
      <c r="A233" s="43">
        <v>3</v>
      </c>
      <c r="B233" s="71" t="s">
        <v>16</v>
      </c>
      <c r="C233" s="72" t="s">
        <v>102</v>
      </c>
      <c r="D233" s="71" t="s">
        <v>328</v>
      </c>
      <c r="E233" s="72" t="s">
        <v>19</v>
      </c>
      <c r="F233" s="71">
        <v>489</v>
      </c>
      <c r="G233" s="72">
        <v>3</v>
      </c>
      <c r="H233" s="73" t="s">
        <v>329</v>
      </c>
      <c r="I233" s="70" t="s">
        <v>7</v>
      </c>
      <c r="J233" s="73">
        <v>2014</v>
      </c>
      <c r="K233" s="136">
        <v>1921.356</v>
      </c>
      <c r="M233" s="6">
        <f t="shared" si="3"/>
        <v>2065</v>
      </c>
    </row>
    <row r="234" spans="1:13" ht="26.25" thickBot="1">
      <c r="A234" s="43">
        <v>4</v>
      </c>
      <c r="B234" s="71" t="s">
        <v>16</v>
      </c>
      <c r="C234" s="72" t="s">
        <v>102</v>
      </c>
      <c r="D234" s="71" t="s">
        <v>328</v>
      </c>
      <c r="E234" s="72" t="s">
        <v>19</v>
      </c>
      <c r="F234" s="71">
        <v>490</v>
      </c>
      <c r="G234" s="72">
        <v>4</v>
      </c>
      <c r="H234" s="73" t="s">
        <v>329</v>
      </c>
      <c r="I234" s="117" t="s">
        <v>7</v>
      </c>
      <c r="J234" s="48">
        <v>1896</v>
      </c>
      <c r="K234" s="137">
        <v>1808.7839999999999</v>
      </c>
      <c r="M234" s="6">
        <f t="shared" si="3"/>
        <v>2065</v>
      </c>
    </row>
    <row r="235" spans="1:13" ht="15.75" thickBot="1">
      <c r="A235" s="140"/>
      <c r="B235" s="10"/>
      <c r="C235" s="10"/>
      <c r="D235" s="10"/>
      <c r="E235" s="10"/>
      <c r="F235" s="10"/>
      <c r="G235" s="10"/>
      <c r="H235" s="109"/>
      <c r="I235" s="110" t="s">
        <v>8</v>
      </c>
      <c r="J235" s="111">
        <f>SUM(J231:J234)</f>
        <v>10850</v>
      </c>
      <c r="K235" s="116">
        <f>SUM(K231:K234)</f>
        <v>10350.9</v>
      </c>
      <c r="M235" s="6">
        <f t="shared" si="3"/>
        <v>2065</v>
      </c>
    </row>
    <row r="236" spans="1:13" ht="15.75" thickBot="1">
      <c r="A236" s="156" t="s">
        <v>330</v>
      </c>
      <c r="B236" s="157"/>
      <c r="C236" s="157"/>
      <c r="D236" s="157"/>
      <c r="E236" s="157"/>
      <c r="F236" s="157"/>
      <c r="G236" s="157"/>
      <c r="H236" s="157"/>
      <c r="I236" s="157"/>
      <c r="J236" s="157"/>
      <c r="K236" s="158"/>
      <c r="M236" s="6"/>
    </row>
    <row r="237" spans="1:13" ht="15.75" thickBot="1">
      <c r="A237" s="43">
        <v>1</v>
      </c>
      <c r="B237" s="71" t="s">
        <v>16</v>
      </c>
      <c r="C237" s="72" t="s">
        <v>102</v>
      </c>
      <c r="D237" s="71" t="s">
        <v>331</v>
      </c>
      <c r="E237" s="72" t="s">
        <v>19</v>
      </c>
      <c r="F237" s="71">
        <v>781</v>
      </c>
      <c r="G237" s="72">
        <v>1</v>
      </c>
      <c r="H237" s="73" t="s">
        <v>332</v>
      </c>
      <c r="I237" s="117" t="s">
        <v>7</v>
      </c>
      <c r="J237" s="48">
        <v>2070</v>
      </c>
      <c r="K237" s="137">
        <v>1974.78</v>
      </c>
      <c r="M237" s="6">
        <f t="shared" si="3"/>
        <v>2065</v>
      </c>
    </row>
    <row r="238" spans="1:13" ht="15.75" thickBot="1">
      <c r="A238" s="140"/>
      <c r="B238" s="10"/>
      <c r="C238" s="10"/>
      <c r="D238" s="10"/>
      <c r="E238" s="10"/>
      <c r="F238" s="10"/>
      <c r="G238" s="10"/>
      <c r="H238" s="109"/>
      <c r="I238" s="110" t="s">
        <v>8</v>
      </c>
      <c r="J238" s="111">
        <f>SUM(J237:J237)</f>
        <v>2070</v>
      </c>
      <c r="K238" s="116">
        <f>SUM(K237)</f>
        <v>1974.78</v>
      </c>
      <c r="M238" s="6">
        <f t="shared" si="3"/>
        <v>2065</v>
      </c>
    </row>
    <row r="239" spans="1:13" ht="15.75" thickBot="1">
      <c r="A239" s="156" t="s">
        <v>333</v>
      </c>
      <c r="B239" s="157"/>
      <c r="C239" s="157"/>
      <c r="D239" s="157"/>
      <c r="E239" s="157"/>
      <c r="F239" s="157"/>
      <c r="G239" s="157"/>
      <c r="H239" s="157"/>
      <c r="I239" s="157"/>
      <c r="J239" s="157"/>
      <c r="K239" s="158"/>
      <c r="M239" s="6"/>
    </row>
    <row r="240" spans="1:13">
      <c r="A240" s="43">
        <v>1</v>
      </c>
      <c r="B240" s="71" t="s">
        <v>16</v>
      </c>
      <c r="C240" s="72" t="s">
        <v>102</v>
      </c>
      <c r="D240" s="73" t="s">
        <v>331</v>
      </c>
      <c r="E240" s="70" t="s">
        <v>19</v>
      </c>
      <c r="F240" s="73">
        <v>781</v>
      </c>
      <c r="G240" s="70">
        <v>1</v>
      </c>
      <c r="H240" s="73" t="s">
        <v>332</v>
      </c>
      <c r="I240" s="70" t="s">
        <v>7</v>
      </c>
      <c r="J240" s="73">
        <v>2495</v>
      </c>
      <c r="K240" s="136">
        <v>2380.23</v>
      </c>
      <c r="M240" s="6">
        <f t="shared" si="3"/>
        <v>2065</v>
      </c>
    </row>
    <row r="241" spans="1:13" ht="15.75" thickBot="1">
      <c r="A241" s="43">
        <v>2</v>
      </c>
      <c r="B241" s="71" t="s">
        <v>16</v>
      </c>
      <c r="C241" s="72" t="s">
        <v>102</v>
      </c>
      <c r="D241" s="73" t="s">
        <v>334</v>
      </c>
      <c r="E241" s="70" t="s">
        <v>19</v>
      </c>
      <c r="F241" s="73">
        <v>809</v>
      </c>
      <c r="G241" s="70">
        <v>2</v>
      </c>
      <c r="H241" s="73" t="s">
        <v>335</v>
      </c>
      <c r="I241" s="117" t="s">
        <v>7</v>
      </c>
      <c r="J241" s="48">
        <v>1265</v>
      </c>
      <c r="K241" s="137">
        <v>1206.81</v>
      </c>
      <c r="M241" s="6">
        <f t="shared" si="3"/>
        <v>2065</v>
      </c>
    </row>
    <row r="242" spans="1:13" ht="15.75" thickBot="1">
      <c r="A242" s="140"/>
      <c r="B242" s="10"/>
      <c r="C242" s="10"/>
      <c r="D242" s="10"/>
      <c r="E242" s="10"/>
      <c r="F242" s="10"/>
      <c r="G242" s="10"/>
      <c r="H242" s="109"/>
      <c r="I242" s="110" t="s">
        <v>8</v>
      </c>
      <c r="J242" s="111">
        <f>SUM(J240:J241)</f>
        <v>3760</v>
      </c>
      <c r="K242" s="116">
        <f>SUM(K240:K241)</f>
        <v>3587.04</v>
      </c>
      <c r="M242" s="6">
        <f t="shared" si="3"/>
        <v>2065</v>
      </c>
    </row>
    <row r="243" spans="1:13" ht="15.75" thickBot="1">
      <c r="A243" s="156" t="s">
        <v>336</v>
      </c>
      <c r="B243" s="157"/>
      <c r="C243" s="157"/>
      <c r="D243" s="157"/>
      <c r="E243" s="157"/>
      <c r="F243" s="157"/>
      <c r="G243" s="157"/>
      <c r="H243" s="157"/>
      <c r="I243" s="157"/>
      <c r="J243" s="157"/>
      <c r="K243" s="158"/>
      <c r="M243" s="6"/>
    </row>
    <row r="244" spans="1:13">
      <c r="A244" s="135">
        <v>1</v>
      </c>
      <c r="B244" s="71" t="s">
        <v>16</v>
      </c>
      <c r="C244" s="72" t="s">
        <v>102</v>
      </c>
      <c r="D244" s="90" t="s">
        <v>334</v>
      </c>
      <c r="E244" s="91" t="s">
        <v>19</v>
      </c>
      <c r="F244" s="71">
        <v>809</v>
      </c>
      <c r="G244" s="72">
        <v>1</v>
      </c>
      <c r="H244" s="92" t="s">
        <v>337</v>
      </c>
      <c r="I244" s="70" t="s">
        <v>7</v>
      </c>
      <c r="J244" s="92">
        <v>1491</v>
      </c>
      <c r="K244" s="143">
        <v>1422.414</v>
      </c>
      <c r="M244" s="6">
        <f t="shared" si="3"/>
        <v>2065</v>
      </c>
    </row>
    <row r="245" spans="1:13" ht="15.75" thickBot="1">
      <c r="A245" s="135">
        <v>2</v>
      </c>
      <c r="B245" s="71" t="s">
        <v>16</v>
      </c>
      <c r="C245" s="72" t="s">
        <v>102</v>
      </c>
      <c r="D245" s="90" t="s">
        <v>338</v>
      </c>
      <c r="E245" s="91" t="s">
        <v>19</v>
      </c>
      <c r="F245" s="90">
        <v>21277</v>
      </c>
      <c r="G245" s="72">
        <v>2</v>
      </c>
      <c r="H245" s="92" t="s">
        <v>339</v>
      </c>
      <c r="I245" s="117" t="s">
        <v>7</v>
      </c>
      <c r="J245" s="105">
        <v>2699</v>
      </c>
      <c r="K245" s="144">
        <v>2574.846</v>
      </c>
      <c r="M245" s="6">
        <f t="shared" si="3"/>
        <v>2065</v>
      </c>
    </row>
    <row r="246" spans="1:13" ht="15.75" thickBot="1">
      <c r="A246" s="145"/>
      <c r="B246" s="93"/>
      <c r="C246" s="93"/>
      <c r="D246" s="93"/>
      <c r="E246" s="93"/>
      <c r="F246" s="93"/>
      <c r="G246" s="93"/>
      <c r="H246" s="108"/>
      <c r="I246" s="106" t="s">
        <v>8</v>
      </c>
      <c r="J246" s="107">
        <f>SUM(J244:J245)</f>
        <v>4190</v>
      </c>
      <c r="K246" s="127">
        <f>SUM(K244:K245)</f>
        <v>3997.26</v>
      </c>
      <c r="M246" s="6">
        <f t="shared" si="3"/>
        <v>2065</v>
      </c>
    </row>
    <row r="247" spans="1:13" ht="15.75" thickBot="1">
      <c r="A247" s="156" t="s">
        <v>340</v>
      </c>
      <c r="B247" s="157"/>
      <c r="C247" s="157"/>
      <c r="D247" s="157"/>
      <c r="E247" s="157"/>
      <c r="F247" s="157"/>
      <c r="G247" s="157"/>
      <c r="H247" s="157"/>
      <c r="I247" s="157"/>
      <c r="J247" s="157"/>
      <c r="K247" s="158"/>
      <c r="M247" s="6"/>
    </row>
    <row r="248" spans="1:13">
      <c r="A248" s="135">
        <v>1</v>
      </c>
      <c r="B248" s="71" t="s">
        <v>16</v>
      </c>
      <c r="C248" s="72" t="s">
        <v>102</v>
      </c>
      <c r="D248" s="90" t="s">
        <v>341</v>
      </c>
      <c r="E248" s="91" t="s">
        <v>19</v>
      </c>
      <c r="F248" s="90" t="s">
        <v>9</v>
      </c>
      <c r="G248" s="91">
        <v>1</v>
      </c>
      <c r="H248" s="72" t="s">
        <v>342</v>
      </c>
      <c r="I248" s="70" t="s">
        <v>7</v>
      </c>
      <c r="J248" s="92">
        <v>71</v>
      </c>
      <c r="K248" s="143">
        <v>67.733999999999995</v>
      </c>
      <c r="M248" s="6">
        <f t="shared" si="3"/>
        <v>2065</v>
      </c>
    </row>
    <row r="249" spans="1:13">
      <c r="A249" s="135">
        <v>2</v>
      </c>
      <c r="B249" s="71" t="s">
        <v>16</v>
      </c>
      <c r="C249" s="72" t="s">
        <v>102</v>
      </c>
      <c r="D249" s="90" t="s">
        <v>343</v>
      </c>
      <c r="E249" s="91" t="s">
        <v>19</v>
      </c>
      <c r="F249" s="90" t="s">
        <v>9</v>
      </c>
      <c r="G249" s="72">
        <v>2</v>
      </c>
      <c r="H249" s="92" t="s">
        <v>344</v>
      </c>
      <c r="I249" s="70" t="s">
        <v>7</v>
      </c>
      <c r="J249" s="92">
        <v>1015</v>
      </c>
      <c r="K249" s="143">
        <v>968.31</v>
      </c>
      <c r="M249" s="6">
        <f t="shared" si="3"/>
        <v>2065</v>
      </c>
    </row>
    <row r="250" spans="1:13" ht="25.5">
      <c r="A250" s="138">
        <v>3</v>
      </c>
      <c r="B250" s="73" t="s">
        <v>16</v>
      </c>
      <c r="C250" s="72" t="s">
        <v>102</v>
      </c>
      <c r="D250" s="92" t="s">
        <v>105</v>
      </c>
      <c r="E250" s="94" t="s">
        <v>19</v>
      </c>
      <c r="F250" s="92" t="s">
        <v>9</v>
      </c>
      <c r="G250" s="70">
        <v>3</v>
      </c>
      <c r="H250" s="92" t="s">
        <v>345</v>
      </c>
      <c r="I250" s="70" t="s">
        <v>7</v>
      </c>
      <c r="J250" s="92">
        <v>1173</v>
      </c>
      <c r="K250" s="146">
        <v>1119.0419999999999</v>
      </c>
      <c r="M250" s="6">
        <f t="shared" si="3"/>
        <v>2065</v>
      </c>
    </row>
    <row r="251" spans="1:13">
      <c r="A251" s="135">
        <v>4</v>
      </c>
      <c r="B251" s="71" t="s">
        <v>16</v>
      </c>
      <c r="C251" s="72" t="s">
        <v>102</v>
      </c>
      <c r="D251" s="90" t="s">
        <v>117</v>
      </c>
      <c r="E251" s="91" t="s">
        <v>19</v>
      </c>
      <c r="F251" s="90">
        <v>20774</v>
      </c>
      <c r="G251" s="72">
        <v>4</v>
      </c>
      <c r="H251" s="92" t="s">
        <v>346</v>
      </c>
      <c r="I251" s="70" t="s">
        <v>7</v>
      </c>
      <c r="J251" s="92">
        <v>842</v>
      </c>
      <c r="K251" s="143">
        <v>803.26799999999992</v>
      </c>
      <c r="M251" s="6">
        <f t="shared" si="3"/>
        <v>2065</v>
      </c>
    </row>
    <row r="252" spans="1:13" ht="15.75" thickBot="1">
      <c r="A252" s="135">
        <v>5</v>
      </c>
      <c r="B252" s="71" t="s">
        <v>16</v>
      </c>
      <c r="C252" s="72" t="s">
        <v>102</v>
      </c>
      <c r="D252" s="90" t="s">
        <v>347</v>
      </c>
      <c r="E252" s="91" t="s">
        <v>19</v>
      </c>
      <c r="F252" s="90" t="s">
        <v>9</v>
      </c>
      <c r="G252" s="72">
        <v>5</v>
      </c>
      <c r="H252" s="92" t="s">
        <v>348</v>
      </c>
      <c r="I252" s="117" t="s">
        <v>7</v>
      </c>
      <c r="J252" s="105">
        <v>2619</v>
      </c>
      <c r="K252" s="144">
        <v>2498.5259999999998</v>
      </c>
      <c r="M252" s="6">
        <f t="shared" si="3"/>
        <v>2065</v>
      </c>
    </row>
    <row r="253" spans="1:13" ht="15.75" thickBot="1">
      <c r="A253" s="147"/>
      <c r="B253" s="95"/>
      <c r="C253" s="95"/>
      <c r="D253" s="95"/>
      <c r="E253" s="95"/>
      <c r="F253" s="95"/>
      <c r="G253" s="95"/>
      <c r="H253" s="104"/>
      <c r="I253" s="106" t="s">
        <v>8</v>
      </c>
      <c r="J253" s="107">
        <f>SUM(J248:J252)</f>
        <v>5720</v>
      </c>
      <c r="K253" s="127">
        <f>SUM(K248:K252)</f>
        <v>5456.8799999999992</v>
      </c>
      <c r="M253" s="6">
        <f t="shared" si="3"/>
        <v>2065</v>
      </c>
    </row>
    <row r="254" spans="1:13" ht="15.75" thickBot="1">
      <c r="A254" s="171" t="s">
        <v>350</v>
      </c>
      <c r="B254" s="172"/>
      <c r="C254" s="172"/>
      <c r="D254" s="172"/>
      <c r="E254" s="172"/>
      <c r="F254" s="172"/>
      <c r="G254" s="172"/>
      <c r="H254" s="172"/>
      <c r="I254" s="172"/>
      <c r="J254" s="122">
        <f>SUM(J19+J22+J29+J32+J43+J49+J54+J61+J66+J72+J75+J78+J83+J87+J114+J136+J141+J158+J162+J168+J172+J175+J179+J203+J206+J225+J229+J235+J238+J242+J246+J253)</f>
        <v>381401</v>
      </c>
      <c r="K254" s="128">
        <f>SUM(K19+K22+K29+K32+K43+K49+K54+K61+K66+K72+K75+K78+K83+K87+K114+K136+K141+K158+K162+K168+K172+K175+K179+K203+K206+K225+K229+K235+K238+K242+K246+K253)</f>
        <v>405112.47700000013</v>
      </c>
      <c r="M254" s="6"/>
    </row>
    <row r="257" spans="2:10" ht="42" customHeight="1">
      <c r="B257" s="155" t="s">
        <v>353</v>
      </c>
      <c r="C257" s="155"/>
      <c r="D257" s="155"/>
      <c r="E257" s="155"/>
      <c r="F257" s="155"/>
      <c r="G257" s="155"/>
      <c r="H257" s="155"/>
      <c r="I257" s="155"/>
      <c r="J257" s="155"/>
    </row>
  </sheetData>
  <mergeCells count="56">
    <mergeCell ref="A23:K23"/>
    <mergeCell ref="J2:K2"/>
    <mergeCell ref="A4:K4"/>
    <mergeCell ref="A14:K14"/>
    <mergeCell ref="A17:K17"/>
    <mergeCell ref="A20:K20"/>
    <mergeCell ref="I27:I28"/>
    <mergeCell ref="A30:K30"/>
    <mergeCell ref="A33:K33"/>
    <mergeCell ref="B37:B38"/>
    <mergeCell ref="C37:C38"/>
    <mergeCell ref="D37:D38"/>
    <mergeCell ref="E37:E38"/>
    <mergeCell ref="F37:F38"/>
    <mergeCell ref="H37:H38"/>
    <mergeCell ref="I37:I38"/>
    <mergeCell ref="B27:B28"/>
    <mergeCell ref="C27:C28"/>
    <mergeCell ref="D27:D28"/>
    <mergeCell ref="E27:E28"/>
    <mergeCell ref="F27:F28"/>
    <mergeCell ref="H27:H28"/>
    <mergeCell ref="A137:K137"/>
    <mergeCell ref="A44:K44"/>
    <mergeCell ref="A50:K50"/>
    <mergeCell ref="A55:K55"/>
    <mergeCell ref="A62:K62"/>
    <mergeCell ref="A67:K67"/>
    <mergeCell ref="A73:K73"/>
    <mergeCell ref="A76:K76"/>
    <mergeCell ref="A79:K79"/>
    <mergeCell ref="A84:K84"/>
    <mergeCell ref="A88:K88"/>
    <mergeCell ref="A115:K115"/>
    <mergeCell ref="A207:K207"/>
    <mergeCell ref="A142:K142"/>
    <mergeCell ref="A159:K159"/>
    <mergeCell ref="A163:K163"/>
    <mergeCell ref="D164:D165"/>
    <mergeCell ref="E164:E165"/>
    <mergeCell ref="F164:F165"/>
    <mergeCell ref="H164:H165"/>
    <mergeCell ref="I164:I165"/>
    <mergeCell ref="A169:K169"/>
    <mergeCell ref="A173:K173"/>
    <mergeCell ref="A176:K176"/>
    <mergeCell ref="A180:K180"/>
    <mergeCell ref="A204:K204"/>
    <mergeCell ref="A254:I254"/>
    <mergeCell ref="B257:J257"/>
    <mergeCell ref="A226:K226"/>
    <mergeCell ref="A230:K230"/>
    <mergeCell ref="A236:K236"/>
    <mergeCell ref="A239:K239"/>
    <mergeCell ref="A243:K243"/>
    <mergeCell ref="A247:K24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Verific valoare la euro pe ha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Danutza</dc:creator>
  <cp:lastModifiedBy>MEDIU</cp:lastModifiedBy>
  <cp:lastPrinted>2018-09-24T10:55:40Z</cp:lastPrinted>
  <dcterms:created xsi:type="dcterms:W3CDTF">2013-10-18T14:32:20Z</dcterms:created>
  <dcterms:modified xsi:type="dcterms:W3CDTF">2018-09-24T10:58:09Z</dcterms:modified>
</cp:coreProperties>
</file>