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240" windowHeight="11925"/>
  </bookViews>
  <sheets>
    <sheet name="Sheet1" sheetId="1" r:id="rId1"/>
    <sheet name="verificare sume" sheetId="2" r:id="rId2"/>
    <sheet name="Sheet3" sheetId="3" r:id="rId3"/>
  </sheets>
  <definedNames>
    <definedName name="_xlnm.Print_Area" localSheetId="0">Sheet1!$A$1:$K$382</definedName>
  </definedNames>
  <calcPr calcId="124519"/>
</workbook>
</file>

<file path=xl/calcChain.xml><?xml version="1.0" encoding="utf-8"?>
<calcChain xmlns="http://schemas.openxmlformats.org/spreadsheetml/2006/main">
  <c r="M16" i="2"/>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3"/>
  <c r="M74"/>
  <c r="M76"/>
  <c r="M77"/>
  <c r="M78"/>
  <c r="M80"/>
  <c r="M81"/>
  <c r="M83"/>
  <c r="M84"/>
  <c r="M86"/>
  <c r="M87"/>
  <c r="M88"/>
  <c r="M90"/>
  <c r="M91"/>
  <c r="M92"/>
  <c r="M94"/>
  <c r="M95"/>
  <c r="M96"/>
  <c r="M97"/>
  <c r="M99"/>
  <c r="M100"/>
  <c r="M101"/>
  <c r="M102"/>
  <c r="M104"/>
  <c r="M105"/>
  <c r="M107"/>
  <c r="M108"/>
  <c r="M109"/>
  <c r="M110"/>
  <c r="M112"/>
  <c r="M113"/>
  <c r="M114"/>
  <c r="M115"/>
  <c r="M117"/>
  <c r="M118"/>
  <c r="M119"/>
  <c r="M120"/>
  <c r="M121"/>
  <c r="M122"/>
  <c r="M123"/>
  <c r="M124"/>
  <c r="M125"/>
  <c r="M126"/>
  <c r="M127"/>
  <c r="M128"/>
  <c r="M129"/>
  <c r="M130"/>
  <c r="M131"/>
  <c r="M132"/>
  <c r="M133"/>
  <c r="M134"/>
  <c r="M135"/>
  <c r="M137"/>
  <c r="M138"/>
  <c r="M139"/>
  <c r="M140"/>
  <c r="M141"/>
  <c r="M142"/>
  <c r="M143"/>
  <c r="M144"/>
  <c r="M145"/>
  <c r="M146"/>
  <c r="M147"/>
  <c r="M148"/>
  <c r="M149"/>
  <c r="M150"/>
  <c r="M151"/>
  <c r="M152"/>
  <c r="M153"/>
  <c r="M154"/>
  <c r="M155"/>
  <c r="M156"/>
  <c r="M157"/>
  <c r="M158"/>
  <c r="M159"/>
  <c r="M160"/>
  <c r="M161"/>
  <c r="M163"/>
  <c r="M164"/>
  <c r="M165"/>
  <c r="M166"/>
  <c r="M168"/>
  <c r="M169"/>
  <c r="M170"/>
  <c r="M171"/>
  <c r="M172"/>
  <c r="M173"/>
  <c r="M174"/>
  <c r="M176"/>
  <c r="M177"/>
  <c r="M178"/>
  <c r="M179"/>
  <c r="M180"/>
  <c r="M182"/>
  <c r="M183"/>
  <c r="M185"/>
  <c r="M186"/>
  <c r="M187"/>
  <c r="M188"/>
  <c r="M189"/>
  <c r="M190"/>
  <c r="M192"/>
  <c r="M193"/>
  <c r="M195"/>
  <c r="M196"/>
  <c r="M198"/>
  <c r="M199"/>
  <c r="M201"/>
  <c r="M202"/>
  <c r="M203"/>
  <c r="M204"/>
  <c r="M205"/>
  <c r="M207"/>
  <c r="M208"/>
  <c r="M210"/>
  <c r="M211"/>
  <c r="M212"/>
  <c r="M213"/>
  <c r="M214"/>
  <c r="M215"/>
  <c r="M216"/>
  <c r="M217"/>
  <c r="M218"/>
  <c r="M219"/>
  <c r="M220"/>
  <c r="M221"/>
  <c r="M222"/>
  <c r="M223"/>
  <c r="M15"/>
  <c r="K223"/>
  <c r="J222"/>
  <c r="J208"/>
  <c r="J205"/>
  <c r="J199"/>
  <c r="J196"/>
  <c r="J193"/>
  <c r="J190"/>
  <c r="J183"/>
  <c r="J180"/>
  <c r="J174"/>
  <c r="J166"/>
  <c r="J161"/>
  <c r="J135"/>
  <c r="J115"/>
  <c r="J110"/>
  <c r="J105"/>
  <c r="J102"/>
  <c r="J97"/>
  <c r="J88"/>
  <c r="J84"/>
  <c r="J81"/>
  <c r="J78"/>
  <c r="J74"/>
  <c r="J70"/>
  <c r="J223" s="1"/>
  <c r="K216" i="1" l="1"/>
  <c r="J215" l="1"/>
  <c r="J201"/>
  <c r="J198"/>
  <c r="J192" l="1"/>
  <c r="J189"/>
  <c r="J186" l="1"/>
  <c r="J183"/>
  <c r="J176" l="1"/>
  <c r="J173"/>
  <c r="J167" l="1"/>
  <c r="J159"/>
  <c r="J154" l="1"/>
  <c r="J128"/>
  <c r="J108"/>
  <c r="J103"/>
  <c r="J98" l="1"/>
  <c r="J95"/>
  <c r="J90"/>
  <c r="J81"/>
  <c r="J77"/>
  <c r="J74"/>
  <c r="J71"/>
  <c r="J67"/>
  <c r="J64"/>
  <c r="J216" l="1"/>
</calcChain>
</file>

<file path=xl/sharedStrings.xml><?xml version="1.0" encoding="utf-8"?>
<sst xmlns="http://schemas.openxmlformats.org/spreadsheetml/2006/main" count="2076" uniqueCount="252">
  <si>
    <t>Categoria de folosință</t>
  </si>
  <si>
    <t>Nr. cadastral/ Nr. carte funciară</t>
  </si>
  <si>
    <t>Poziția față de localitate</t>
  </si>
  <si>
    <t>Județ</t>
  </si>
  <si>
    <t>Unitatea administrativ-teritorială</t>
  </si>
  <si>
    <t>Tarla/ Parcelă</t>
  </si>
  <si>
    <t>Numele și prenumele proprietarului/deținătorului terenului</t>
  </si>
  <si>
    <t>extravilan</t>
  </si>
  <si>
    <t>TOTAL</t>
  </si>
  <si>
    <t>-</t>
  </si>
  <si>
    <t>Nr. crt.</t>
  </si>
  <si>
    <t>Număr parcelă ce se expropriază</t>
  </si>
  <si>
    <t>Suprafață de expropriat (mp.)</t>
  </si>
  <si>
    <t>CALARASI</t>
  </si>
  <si>
    <t>A-Arabil</t>
  </si>
  <si>
    <t>Teren la dispozitia Comisiei Locale de Fond Funciar</t>
  </si>
  <si>
    <t>TOTAL GENERAL</t>
  </si>
  <si>
    <r>
      <rPr>
        <b/>
        <u/>
        <sz val="13"/>
        <rFont val="Times New Roman"/>
        <family val="1"/>
      </rPr>
      <t>Obiectivul de investiții</t>
    </r>
    <r>
      <rPr>
        <sz val="13"/>
        <rFont val="Times New Roman"/>
        <family val="1"/>
      </rPr>
      <t>: „Perdele forestiere de protecție a Drumului național DN 3, Județul Călărași, pozițiile km: 48+080 – 49+100; 49+800 – 50+000; 51+100 – 51+500; 51+560 – 52+000; 57+700 – 58+000; 58+030 – 58+330; 62+600 – 62+800; 64+000 – 64+400; 70+200 – 70+400; 80+000 – 80+200; 84+900 – 85+300; 99+600 – 99+800; 103+400 – 104+000; 106+300 – 106+900”</t>
    </r>
  </si>
  <si>
    <t>Tronsonul 48+080 - 49+053, UAT Ileana, Județul Călărași</t>
  </si>
  <si>
    <t>ILEANA</t>
  </si>
  <si>
    <t>SC NOMISTER INVESTMENTS SRL</t>
  </si>
  <si>
    <t>intravilan</t>
  </si>
  <si>
    <t>SC NORTH EAST PROPERTIES SRL</t>
  </si>
  <si>
    <t>SC SILVER SPUR INVEATMENTS SRL</t>
  </si>
  <si>
    <t>SC EAST SIDE PROPERTIES SRL</t>
  </si>
  <si>
    <t>SC PRIORITY PROPERTIES SRL</t>
  </si>
  <si>
    <t>Tronsonul 49+064 - 49+100, UAT Ileana, Județul Călărași</t>
  </si>
  <si>
    <t>15=11x14</t>
  </si>
  <si>
    <t>BADECA CRISTIAN</t>
  </si>
  <si>
    <t>T89 P1</t>
  </si>
  <si>
    <t>Tronsonul 49+800 - 49+970, UAT Ileana, Județul Călărași</t>
  </si>
  <si>
    <t>NICOLAE GHEORGHE</t>
  </si>
  <si>
    <t>T89 P7</t>
  </si>
  <si>
    <t>TEREN LA DISPOZITIA COMISIEI LOCALE DE FOND FUNCIAR</t>
  </si>
  <si>
    <t>Tronsonul 49+970 - 49+999, UAT Ileana, Județul Călărași</t>
  </si>
  <si>
    <t>BOTESCU FLORINEL, BOTESCU CONSTANTA</t>
  </si>
  <si>
    <t>T86/2 P23</t>
  </si>
  <si>
    <t>Tronsonul 49+974 - 50+000, UAT Ileana, Județul Călărași</t>
  </si>
  <si>
    <t>DOBRE CONSTANTIN</t>
  </si>
  <si>
    <t>T89/1 P1</t>
  </si>
  <si>
    <t>Tronsonul 51+100 - 51+157, UAT Ileana, Județul Călărași</t>
  </si>
  <si>
    <t>NECHITA PETRICA, NECHITA NICOLETA</t>
  </si>
  <si>
    <t>T89/1 P10</t>
  </si>
  <si>
    <t>SC SOLPROIECT SA</t>
  </si>
  <si>
    <t>T89/1 P11</t>
  </si>
  <si>
    <t>Tronsonul 51+211 - 51+500, UAT Ileana, Județul Călărași</t>
  </si>
  <si>
    <t>STANUS BOGDAN GEORGE COSTIN</t>
  </si>
  <si>
    <t>T83 P5</t>
  </si>
  <si>
    <t>L-Livada</t>
  </si>
  <si>
    <t>SC EDEN PARK INVESTMENTS SRL</t>
  </si>
  <si>
    <t>T83 P4</t>
  </si>
  <si>
    <t>SC A&amp;P NEW LAND INVEST SRL</t>
  </si>
  <si>
    <t>Cc-Curti constructii</t>
  </si>
  <si>
    <t>T83 P2,3</t>
  </si>
  <si>
    <t>SC AGRICOLA OCEANIS SRL</t>
  </si>
  <si>
    <t>T83 P1</t>
  </si>
  <si>
    <t>Tronsonul 51+560 - 52+000, UAT Ileana, Județul Călărași</t>
  </si>
  <si>
    <t>MATACHE ELENA</t>
  </si>
  <si>
    <t>T82/5 P1</t>
  </si>
  <si>
    <t>NITESCU ELENA</t>
  </si>
  <si>
    <t>T82/5 P3</t>
  </si>
  <si>
    <t>IONESCU AURELIA, DOROBANTU ALEXANDRINA</t>
  </si>
  <si>
    <t>T82/5 P4</t>
  </si>
  <si>
    <t>Tronsonul 57+700 - 57+714, UAT Ileana, Județul Călărași</t>
  </si>
  <si>
    <t>PARSOIU STEFAN</t>
  </si>
  <si>
    <t>T 47/8 P2</t>
  </si>
  <si>
    <t>Tronsonul 57+726 - 58+000, UAT Lehliu, Județul Călărași</t>
  </si>
  <si>
    <t>LEHLIU</t>
  </si>
  <si>
    <t>DINICA ELENA</t>
  </si>
  <si>
    <t>T30, P1</t>
  </si>
  <si>
    <t>NITA ION</t>
  </si>
  <si>
    <t>T30, P2</t>
  </si>
  <si>
    <t xml:space="preserve">STANILA DANILA </t>
  </si>
  <si>
    <t>T30, P3</t>
  </si>
  <si>
    <t>Tronsonul 58+030 - 58+207, UAT Lehliu, Județul Călărași</t>
  </si>
  <si>
    <t>Tronsonul 62+600 - 62+800, UAT Lehliu, Județul Călărași</t>
  </si>
  <si>
    <t>ROSU LUCIAN
ROSU IOANA</t>
  </si>
  <si>
    <t>T54/8, P1</t>
  </si>
  <si>
    <t>SANDU MARIA</t>
  </si>
  <si>
    <t>T54/8, P2</t>
  </si>
  <si>
    <t>ANTONACHE NICOLAE</t>
  </si>
  <si>
    <t>T54/8, P3</t>
  </si>
  <si>
    <t>ANTONACHE GHERGHINA</t>
  </si>
  <si>
    <t>T54/8, P4</t>
  </si>
  <si>
    <t>STOIAN CONSTANTIN 
STOIANA IOANA
STOIAN AURICA</t>
  </si>
  <si>
    <t>T54/8, P5</t>
  </si>
  <si>
    <t>GHEORGHE MARIN</t>
  </si>
  <si>
    <t>T54/8, P6</t>
  </si>
  <si>
    <t>SPETEANU MARIA 
GHEORGHE GHEORGHE
SIRMEI TUDORA</t>
  </si>
  <si>
    <t>T54/8, P7</t>
  </si>
  <si>
    <t>GHEORGHE VASILE</t>
  </si>
  <si>
    <t>T54/8, P8</t>
  </si>
  <si>
    <t>RADU OPREA</t>
  </si>
  <si>
    <t>T54/8, P9</t>
  </si>
  <si>
    <t>PETCU ALEXANDRU
PETCU STAN</t>
  </si>
  <si>
    <t>T54/8, P10</t>
  </si>
  <si>
    <t>DAN ION</t>
  </si>
  <si>
    <t>T54/8, P11</t>
  </si>
  <si>
    <t>MITRAN MARIA</t>
  </si>
  <si>
    <t>T54/8, P12</t>
  </si>
  <si>
    <t>ANTONACHE ALEXANDRU</t>
  </si>
  <si>
    <t>T54/8, P13-14</t>
  </si>
  <si>
    <t>CONSTANTIN DUMITRU</t>
  </si>
  <si>
    <t>T54/8, P15</t>
  </si>
  <si>
    <t>BADEA ALEXANDRINA</t>
  </si>
  <si>
    <t>STAN FLOAREA</t>
  </si>
  <si>
    <t>T54/8, P17</t>
  </si>
  <si>
    <t>PETRE RADA</t>
  </si>
  <si>
    <t>T54/8, P18-19</t>
  </si>
  <si>
    <t>CLOP NICOLAE</t>
  </si>
  <si>
    <t>T54/8, P20</t>
  </si>
  <si>
    <t>Tronsonul 64+000 - 64+400, UAT Lehliu, Județul Călărași</t>
  </si>
  <si>
    <t>DAN IULIAN
DAN CARMEN CRISTINA</t>
  </si>
  <si>
    <t>T54, P1</t>
  </si>
  <si>
    <t>DRAGOMIR GHEORGHE</t>
  </si>
  <si>
    <t>T54, P2</t>
  </si>
  <si>
    <t>PETRE MARIA</t>
  </si>
  <si>
    <t>T54, P3</t>
  </si>
  <si>
    <t>PETRE RADU</t>
  </si>
  <si>
    <t>T54, P4</t>
  </si>
  <si>
    <t>MIHAI ION</t>
  </si>
  <si>
    <t>T54, P5</t>
  </si>
  <si>
    <t>STEFAN ION</t>
  </si>
  <si>
    <t>T54, P6</t>
  </si>
  <si>
    <t>ANTONACHE CALIN</t>
  </si>
  <si>
    <t>T54, P7</t>
  </si>
  <si>
    <t>NITA RADU</t>
  </si>
  <si>
    <t>T54, P8</t>
  </si>
  <si>
    <t>NITA EMIL</t>
  </si>
  <si>
    <t>T54, P9</t>
  </si>
  <si>
    <t>IORDACHE ION</t>
  </si>
  <si>
    <t>T54, P10</t>
  </si>
  <si>
    <t>ANTONACHE ANICA</t>
  </si>
  <si>
    <t>T54, P11</t>
  </si>
  <si>
    <t>ANTONACHE GHEORGHE</t>
  </si>
  <si>
    <t>T54, P12</t>
  </si>
  <si>
    <t>NEAGU IANCU</t>
  </si>
  <si>
    <t>T54, P13</t>
  </si>
  <si>
    <t>PETRE ELENA</t>
  </si>
  <si>
    <t>T54, P14</t>
  </si>
  <si>
    <t>ANDREI RADU</t>
  </si>
  <si>
    <t>T54, P15</t>
  </si>
  <si>
    <t>SAVU DUMITRU</t>
  </si>
  <si>
    <t>T54, P16</t>
  </si>
  <si>
    <t>T54, P16/1</t>
  </si>
  <si>
    <t>CONSTANTIN MIRCEA GABRIEL
CONSTANTIN IOANA TEODORA</t>
  </si>
  <si>
    <t>T54, P17</t>
  </si>
  <si>
    <t>SC AGRI SOL SRL</t>
  </si>
  <si>
    <t>T54, P18</t>
  </si>
  <si>
    <t>SAVU NICOLAE</t>
  </si>
  <si>
    <t>T54, P19</t>
  </si>
  <si>
    <t>T54, P20</t>
  </si>
  <si>
    <t>CARACAS M. ION</t>
  </si>
  <si>
    <t>T 54/1, P15</t>
  </si>
  <si>
    <t>SC SOLPROIECT SRL</t>
  </si>
  <si>
    <t>T 54/1, P14</t>
  </si>
  <si>
    <t>T 54/1, P13</t>
  </si>
  <si>
    <t>Tronsonul 70+200 - 70+215, UAT Lehliu Gară, Județul Călărași</t>
  </si>
  <si>
    <t>LEHLIU GARA</t>
  </si>
  <si>
    <t xml:space="preserve">NICOLAE CONSTANTINA 
GHEORGHE CONSTANTIN 
GHEORGHE ALEXANDRU 
GHEORGHE ARGHIRA 
NASTASE ALEXANDRA 
GHEORGHE CONSTANTIN </t>
  </si>
  <si>
    <t>T 128/1, P51</t>
  </si>
  <si>
    <t>T 128/1, P52</t>
  </si>
  <si>
    <t xml:space="preserve">CANTACUZ SIMION </t>
  </si>
  <si>
    <t>T 128/1, P53</t>
  </si>
  <si>
    <t>Tronsonul 70+218 - 70+400, UAT Lehliu Gară, Județul Călărași</t>
  </si>
  <si>
    <t xml:space="preserve">TITA MARIA 
BUCUR VALERIA 
BUZDUGAN CLAUDIA 
NICOLAE ELENA </t>
  </si>
  <si>
    <t>T 120/1, P86</t>
  </si>
  <si>
    <t xml:space="preserve">IACOB VICTOR </t>
  </si>
  <si>
    <t>T 128/1, P87</t>
  </si>
  <si>
    <t xml:space="preserve">PAVEL VASILICA </t>
  </si>
  <si>
    <t>T 128/1, P88</t>
  </si>
  <si>
    <t>DINEI MIHAI
DINEI CONSTANTA</t>
  </si>
  <si>
    <t>T 128/2, P1</t>
  </si>
  <si>
    <t>SC LUMCON AGRO SRL</t>
  </si>
  <si>
    <t>T 128/2, P2</t>
  </si>
  <si>
    <t xml:space="preserve">TUDOR VASILICA </t>
  </si>
  <si>
    <t>T 128/2, P3</t>
  </si>
  <si>
    <t>Tronsonul 80+000 - 80+169, UAT Lupșanu, Județul Călărași</t>
  </si>
  <si>
    <t>LUPSANU</t>
  </si>
  <si>
    <t>OANCEA EFTIMIE, OANCEA VASILE, OANCEA VICTORIA, OANCEA ANGHEL, OANCEA PETCU, OANCEA GHEORGHE</t>
  </si>
  <si>
    <t>T106 P1</t>
  </si>
  <si>
    <t>SOCIETATEA HADES TERRA HOLDING SRL</t>
  </si>
  <si>
    <t>GIMBASANU NECULAE</t>
  </si>
  <si>
    <t>T106 P2</t>
  </si>
  <si>
    <t>CHIRILA ELENA</t>
  </si>
  <si>
    <t>T106 P3</t>
  </si>
  <si>
    <t>Tronsonul 80+183 - 80+200, UAT Lupșanu, Județul Călărași</t>
  </si>
  <si>
    <t>SOCIETATEA LUX COM SRL</t>
  </si>
  <si>
    <t>T107/1 P25</t>
  </si>
  <si>
    <t>Tronsonul 84+900 - 85+116, UAT Vlad Țepeș, Județul Călărași</t>
  </si>
  <si>
    <t>VLAD TEPES</t>
  </si>
  <si>
    <t xml:space="preserve">SIMION CRISTEA 
SIMION MIHAI </t>
  </si>
  <si>
    <t>T21/2, P1</t>
  </si>
  <si>
    <t xml:space="preserve">SIMION FLOAREA 
NUTU CONSTANTA </t>
  </si>
  <si>
    <t>T21/2, P2</t>
  </si>
  <si>
    <t>SC GUT SRL</t>
  </si>
  <si>
    <t>T21/2, P3</t>
  </si>
  <si>
    <t>HINZU DRAGANA</t>
  </si>
  <si>
    <t>T21/2, P4</t>
  </si>
  <si>
    <t>DOBRE ION</t>
  </si>
  <si>
    <t>Tronsonul 85+120 - 85+300, UAT Vlad Țepeș, Județul Călărași</t>
  </si>
  <si>
    <t>BUCUR TUDOR
BUCUR ELENA</t>
  </si>
  <si>
    <t>T22/1, P33</t>
  </si>
  <si>
    <t>Tronsonul 99+600 - 99+763, UAT Independența, Județul Călărași</t>
  </si>
  <si>
    <t>INDEPENDENTA</t>
  </si>
  <si>
    <t>GEORGHE NICOLAE, GHEORGHE DANIELA-OANA, GHEORGHE MARIUS, GHEORGHE CRISTINA</t>
  </si>
  <si>
    <t>T 21/5 P3</t>
  </si>
  <si>
    <t>Tronsonul 99+773 - 99+800, UAT Independența, Județul Călărași</t>
  </si>
  <si>
    <t>COMUNA INDEPENDENTA</t>
  </si>
  <si>
    <t>Ps-Pasune</t>
  </si>
  <si>
    <t>T 34 P1</t>
  </si>
  <si>
    <t>Tronsonul 103+400 - 104+000, UAT Grădiștea, Județul Călărași</t>
  </si>
  <si>
    <t>GRADISTEA</t>
  </si>
  <si>
    <t>STEFANESCU I. GHEORGHE, SOARE ELENA, LAZAR NICOLAE, STEFANESCU A. GHEORGHE, STEFANESCU DUMITRU</t>
  </si>
  <si>
    <t>T30/7 P10</t>
  </si>
  <si>
    <t>SULTAN I. GHEORGHE</t>
  </si>
  <si>
    <t>T30/7 P8</t>
  </si>
  <si>
    <t>ACHIM AURICA, SOARE SPIREA</t>
  </si>
  <si>
    <t>T30/7 P7</t>
  </si>
  <si>
    <t>JECIU FLORENTINA</t>
  </si>
  <si>
    <t>T30/7 P6</t>
  </si>
  <si>
    <t>Tronsonul 106+300 - 106+340, UAT Grădiștea, Județul Călărași</t>
  </si>
  <si>
    <t>LACEA ALEXANDRINA</t>
  </si>
  <si>
    <t>T33/9 P7</t>
  </si>
  <si>
    <t>Tronsonul 106+353 - 106+900, UAT Grădiștea, Județul Călărași</t>
  </si>
  <si>
    <t>GHIVECI GH. GHEORGHE</t>
  </si>
  <si>
    <t>T35/3 P1</t>
  </si>
  <si>
    <t>GHIVECI GH. ION</t>
  </si>
  <si>
    <t>T35/3 P2</t>
  </si>
  <si>
    <t>DIMCEA GHEORGHE</t>
  </si>
  <si>
    <t>T35 P3</t>
  </si>
  <si>
    <t>IONESCU PAULINA, PUPAZA STELA</t>
  </si>
  <si>
    <t>T35/3 P4</t>
  </si>
  <si>
    <t>SLAV PETRESCU ELENA</t>
  </si>
  <si>
    <t>T35/3 P5</t>
  </si>
  <si>
    <t>BARBU TUDORITA</t>
  </si>
  <si>
    <t>T35/3 P6</t>
  </si>
  <si>
    <t>T35/3 P7</t>
  </si>
  <si>
    <t>BOTEA GABRIEL CONSTANTIN, BOTEA MONICA</t>
  </si>
  <si>
    <t>T35/3 P8</t>
  </si>
  <si>
    <t>CALIN GEORGETA, PETCU GEORGETA</t>
  </si>
  <si>
    <t>T35/3 P9</t>
  </si>
  <si>
    <t>STOICHITA DUMITRU, CALIN GEORGETA, MIHAI ELENA, STOICHITA ELENA, STOICHITA ILIE</t>
  </si>
  <si>
    <t>T35/3 P10</t>
  </si>
  <si>
    <t>SOCIETATEA MARISAB SRL</t>
  </si>
  <si>
    <t>T35/3 P11</t>
  </si>
  <si>
    <t xml:space="preserve">Lista cuprinzând imobilele proprietate privată supuse exproprierii, situate pe raza localităților Lehliu Gară, Ileana, Lehliu Sat, Lupșanu, Vlad Țepeș, Independența și Grădiștea, județul Călărași, proprietarii sau deținătorii acestora, precum și sumele individuale aferente despăgubirilor </t>
  </si>
  <si>
    <t>Valoarea justă a despăgubirilor terenului, conform Legii nr. 255/2010                                        (lei)</t>
  </si>
  <si>
    <t>Anexa nr. 2</t>
  </si>
  <si>
    <r>
      <t>*</t>
    </r>
    <r>
      <rPr>
        <b/>
        <sz val="10"/>
        <color rgb="FF444444"/>
        <rFont val="Calibri"/>
        <family val="2"/>
        <charset val="238"/>
        <scheme val="minor"/>
      </rPr>
      <t> Pentru pozițiile în care se regăsește mențiunea "Teren la dispoziția Comisiei Locale de Fond Funciar", astfel cum reiese din evidențele unităților administrativ-teritoriale, numele proprietarului/deținătorului va fi identificat ulterior, după punerea în posesie, în vederea completării documentațiilor necesare pentru punerea în aplicare a măsurilor de expropriere, în condițiile legii.</t>
    </r>
  </si>
  <si>
    <t>Euro/ha</t>
  </si>
  <si>
    <t>Nr. parcelă în planul de situație</t>
  </si>
</sst>
</file>

<file path=xl/styles.xml><?xml version="1.0" encoding="utf-8"?>
<styleSheet xmlns="http://schemas.openxmlformats.org/spreadsheetml/2006/main">
  <fonts count="22">
    <font>
      <sz val="11"/>
      <color theme="1"/>
      <name val="Calibri"/>
      <family val="2"/>
      <scheme val="minor"/>
    </font>
    <font>
      <sz val="11"/>
      <color theme="1"/>
      <name val="Times New Roman"/>
      <family val="1"/>
      <charset val="238"/>
    </font>
    <font>
      <b/>
      <sz val="11"/>
      <color theme="1"/>
      <name val="Times New Roman"/>
      <family val="1"/>
      <charset val="238"/>
    </font>
    <font>
      <i/>
      <sz val="9"/>
      <color theme="1"/>
      <name val="Times New Roman"/>
      <family val="1"/>
    </font>
    <font>
      <sz val="14"/>
      <color theme="1"/>
      <name val="Times New Roman"/>
      <family val="1"/>
    </font>
    <font>
      <b/>
      <sz val="14"/>
      <color theme="1"/>
      <name val="Times New Roman"/>
      <family val="1"/>
    </font>
    <font>
      <sz val="10"/>
      <color theme="1"/>
      <name val="Times New Roman"/>
      <family val="1"/>
      <charset val="238"/>
    </font>
    <font>
      <sz val="1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b/>
      <i/>
      <sz val="10"/>
      <color theme="1"/>
      <name val="Times New Roman"/>
      <family val="1"/>
    </font>
    <font>
      <sz val="10"/>
      <name val="Times New Roman"/>
      <family val="1"/>
      <charset val="238"/>
    </font>
    <font>
      <b/>
      <sz val="10"/>
      <name val="Times New Roman"/>
      <family val="1"/>
      <charset val="238"/>
    </font>
    <font>
      <b/>
      <sz val="10"/>
      <color theme="1"/>
      <name val="Times New Roman"/>
      <family val="1"/>
      <charset val="238"/>
    </font>
    <font>
      <b/>
      <sz val="11"/>
      <color theme="1"/>
      <name val="Times New Roman"/>
      <family val="1"/>
    </font>
    <font>
      <b/>
      <sz val="10"/>
      <name val="Times New Roman"/>
      <family val="1"/>
    </font>
    <font>
      <sz val="13"/>
      <name val="Times New Roman"/>
      <family val="1"/>
    </font>
    <font>
      <b/>
      <u/>
      <sz val="13"/>
      <name val="Times New Roman"/>
      <family val="1"/>
    </font>
    <font>
      <b/>
      <sz val="10"/>
      <color rgb="FF222222"/>
      <name val="Calibri"/>
      <family val="2"/>
      <charset val="238"/>
      <scheme val="minor"/>
    </font>
    <font>
      <b/>
      <sz val="10"/>
      <color rgb="FF444444"/>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187">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Border="1" applyAlignment="1">
      <alignment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0" fontId="13" fillId="0" borderId="20"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Fill="1" applyBorder="1" applyAlignment="1">
      <alignment horizontal="center" vertical="center"/>
    </xf>
    <xf numFmtId="0" fontId="13" fillId="0" borderId="28"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15" fillId="0" borderId="13"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6" xfId="0" applyFont="1" applyFill="1" applyBorder="1" applyAlignment="1">
      <alignment horizontal="center" vertical="center"/>
    </xf>
    <xf numFmtId="0" fontId="11" fillId="2"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4" fontId="5" fillId="0" borderId="0" xfId="0" applyNumberFormat="1" applyFont="1" applyAlignment="1">
      <alignment horizontal="right" vertical="center"/>
    </xf>
    <xf numFmtId="4" fontId="4" fillId="0" borderId="0" xfId="0" applyNumberFormat="1" applyFont="1" applyBorder="1" applyAlignment="1">
      <alignment horizontal="center" vertical="center" wrapText="1"/>
    </xf>
    <xf numFmtId="4" fontId="9" fillId="2" borderId="27" xfId="0" applyNumberFormat="1" applyFont="1" applyFill="1" applyBorder="1" applyAlignment="1">
      <alignment horizontal="center" vertical="center" wrapText="1"/>
    </xf>
    <xf numFmtId="4" fontId="2" fillId="0" borderId="0" xfId="0" applyNumberFormat="1" applyFont="1" applyAlignment="1">
      <alignment horizontal="center" vertical="center"/>
    </xf>
    <xf numFmtId="0" fontId="10" fillId="2" borderId="15" xfId="0" applyFont="1" applyFill="1" applyBorder="1" applyAlignment="1">
      <alignment horizontal="center" vertical="center" wrapText="1"/>
    </xf>
    <xf numFmtId="4" fontId="12" fillId="2" borderId="17"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8" fillId="0" borderId="28" xfId="0" applyFont="1" applyBorder="1" applyAlignment="1">
      <alignment horizontal="center" vertical="center" wrapText="1"/>
    </xf>
    <xf numFmtId="0" fontId="8" fillId="0" borderId="23" xfId="0" applyFont="1" applyBorder="1" applyAlignment="1">
      <alignment horizontal="center" vertical="center"/>
    </xf>
    <xf numFmtId="0" fontId="8" fillId="0" borderId="23" xfId="0" applyFont="1" applyFill="1" applyBorder="1" applyAlignment="1">
      <alignment horizontal="center" vertical="center" wrapText="1"/>
    </xf>
    <xf numFmtId="0" fontId="7" fillId="0" borderId="23" xfId="0" applyFont="1" applyFill="1" applyBorder="1" applyAlignment="1">
      <alignment horizontal="center" vertical="center"/>
    </xf>
    <xf numFmtId="4" fontId="17" fillId="0" borderId="24"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17" fillId="0" borderId="6" xfId="0" applyNumberFormat="1" applyFont="1" applyBorder="1" applyAlignment="1">
      <alignment horizontal="center" vertical="center"/>
    </xf>
    <xf numFmtId="0" fontId="7" fillId="0" borderId="19" xfId="0" applyFont="1" applyBorder="1" applyAlignment="1">
      <alignment horizontal="center"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8" xfId="0" applyFont="1" applyFill="1" applyBorder="1" applyAlignment="1">
      <alignment horizontal="center" vertical="center" wrapText="1"/>
    </xf>
    <xf numFmtId="4" fontId="17" fillId="0" borderId="21" xfId="0" applyNumberFormat="1"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9" fillId="0" borderId="13" xfId="0" applyFont="1" applyBorder="1" applyAlignment="1">
      <alignment horizontal="center" vertical="center"/>
    </xf>
    <xf numFmtId="0" fontId="7"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28" xfId="0" applyFont="1" applyBorder="1" applyAlignment="1">
      <alignment horizontal="center" vertical="center" wrapText="1"/>
    </xf>
    <xf numFmtId="0" fontId="8" fillId="0" borderId="28" xfId="0" applyFont="1" applyFill="1" applyBorder="1" applyAlignment="1">
      <alignment horizontal="center" vertical="center" wrapText="1"/>
    </xf>
    <xf numFmtId="4" fontId="17" fillId="0" borderId="18" xfId="0" applyNumberFormat="1" applyFont="1" applyFill="1" applyBorder="1" applyAlignment="1">
      <alignment horizontal="center" vertical="center" wrapText="1"/>
    </xf>
    <xf numFmtId="0" fontId="8" fillId="0" borderId="28" xfId="0" applyFont="1" applyBorder="1" applyAlignment="1">
      <alignment horizontal="center" vertical="center"/>
    </xf>
    <xf numFmtId="0" fontId="7" fillId="0" borderId="28" xfId="0" applyFont="1" applyFill="1" applyBorder="1" applyAlignment="1">
      <alignment horizontal="center" vertical="center"/>
    </xf>
    <xf numFmtId="0" fontId="9" fillId="0" borderId="18" xfId="0" applyFont="1" applyBorder="1" applyAlignment="1">
      <alignment horizontal="center" vertical="center"/>
    </xf>
    <xf numFmtId="4" fontId="9" fillId="3" borderId="18" xfId="0" applyNumberFormat="1" applyFont="1" applyFill="1" applyBorder="1" applyAlignment="1">
      <alignment horizontal="center" vertical="center"/>
    </xf>
    <xf numFmtId="0" fontId="8"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14" xfId="0" applyFont="1" applyBorder="1" applyAlignment="1">
      <alignment vertical="center"/>
    </xf>
    <xf numFmtId="0" fontId="9"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9" fillId="0" borderId="18" xfId="0" applyFont="1" applyFill="1" applyBorder="1" applyAlignment="1">
      <alignment horizontal="center" vertical="center"/>
    </xf>
    <xf numFmtId="0" fontId="8" fillId="0" borderId="8" xfId="0" applyFont="1" applyFill="1" applyBorder="1" applyAlignment="1">
      <alignment horizontal="center" vertical="center"/>
    </xf>
    <xf numFmtId="4" fontId="9" fillId="0" borderId="24"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4" fontId="9" fillId="0" borderId="9" xfId="0" applyNumberFormat="1" applyFont="1" applyBorder="1" applyAlignment="1">
      <alignment horizontal="center" vertical="center"/>
    </xf>
    <xf numFmtId="0" fontId="8" fillId="0" borderId="10" xfId="0" applyFont="1" applyBorder="1" applyAlignment="1">
      <alignment vertical="center" wrapText="1"/>
    </xf>
    <xf numFmtId="4" fontId="9" fillId="0" borderId="21"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xf>
    <xf numFmtId="0" fontId="13" fillId="0" borderId="11" xfId="0" applyFont="1" applyFill="1" applyBorder="1" applyAlignment="1">
      <alignment vertical="center"/>
    </xf>
    <xf numFmtId="0" fontId="7" fillId="0" borderId="12" xfId="0" applyFont="1" applyFill="1" applyBorder="1" applyAlignment="1">
      <alignment vertical="center"/>
    </xf>
    <xf numFmtId="0" fontId="17" fillId="0" borderId="18" xfId="0" applyFont="1" applyFill="1" applyBorder="1" applyAlignment="1">
      <alignment horizontal="center" vertical="center"/>
    </xf>
    <xf numFmtId="0" fontId="13" fillId="0" borderId="22" xfId="0" applyFont="1" applyBorder="1" applyAlignment="1">
      <alignment horizontal="center" vertical="center" wrapText="1"/>
    </xf>
    <xf numFmtId="4" fontId="14" fillId="0" borderId="24" xfId="0" applyNumberFormat="1" applyFont="1" applyFill="1" applyBorder="1" applyAlignment="1">
      <alignment horizontal="center" vertical="center"/>
    </xf>
    <xf numFmtId="4" fontId="15" fillId="0" borderId="6"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4" fontId="15" fillId="0" borderId="9"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6" fillId="0" borderId="20" xfId="0" applyFont="1" applyBorder="1" applyAlignment="1">
      <alignment horizontal="center" vertical="center" wrapText="1"/>
    </xf>
    <xf numFmtId="4" fontId="15" fillId="0" borderId="21" xfId="0" applyNumberFormat="1" applyFont="1" applyFill="1" applyBorder="1" applyAlignment="1">
      <alignment horizontal="center" vertical="center" wrapText="1"/>
    </xf>
    <xf numFmtId="0" fontId="15" fillId="0" borderId="18" xfId="0" applyFont="1" applyBorder="1" applyAlignment="1">
      <alignment horizontal="center" vertical="center"/>
    </xf>
    <xf numFmtId="0" fontId="13"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4" fontId="15" fillId="0" borderId="4" xfId="0" applyNumberFormat="1" applyFont="1" applyFill="1" applyBorder="1" applyAlignment="1">
      <alignment horizontal="center" vertical="center" wrapText="1"/>
    </xf>
    <xf numFmtId="0" fontId="6" fillId="0" borderId="10" xfId="0" applyFont="1" applyBorder="1" applyAlignment="1">
      <alignment vertical="center" wrapText="1"/>
    </xf>
    <xf numFmtId="0" fontId="13" fillId="0" borderId="29" xfId="0" applyFont="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6" fillId="0" borderId="3" xfId="0" applyFont="1" applyBorder="1" applyAlignment="1">
      <alignment horizontal="center" vertical="center"/>
    </xf>
    <xf numFmtId="4" fontId="9" fillId="3" borderId="14" xfId="0" applyNumberFormat="1" applyFont="1" applyFill="1" applyBorder="1" applyAlignment="1">
      <alignment horizontal="center" vertical="center"/>
    </xf>
    <xf numFmtId="4" fontId="9" fillId="3" borderId="12" xfId="0" applyNumberFormat="1" applyFont="1" applyFill="1" applyBorder="1" applyAlignment="1">
      <alignment horizontal="center" vertical="center"/>
    </xf>
    <xf numFmtId="4" fontId="15" fillId="3" borderId="14" xfId="0" applyNumberFormat="1" applyFont="1" applyFill="1" applyBorder="1" applyAlignment="1">
      <alignment horizontal="center" vertical="center"/>
    </xf>
    <xf numFmtId="4" fontId="15" fillId="3" borderId="12" xfId="0" applyNumberFormat="1" applyFont="1" applyFill="1" applyBorder="1" applyAlignment="1">
      <alignment horizontal="center" vertical="center"/>
    </xf>
    <xf numFmtId="4" fontId="15" fillId="3" borderId="18" xfId="0" applyNumberFormat="1" applyFont="1" applyFill="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5" fillId="0" borderId="0" xfId="0" applyFont="1" applyAlignment="1">
      <alignment horizontal="center" vertical="center" wrapText="1"/>
    </xf>
    <xf numFmtId="0" fontId="9" fillId="2" borderId="25" xfId="0"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2" borderId="27"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18" fillId="0" borderId="0" xfId="0" applyFont="1" applyAlignment="1">
      <alignment horizontal="center" vertical="top" wrapText="1"/>
    </xf>
    <xf numFmtId="0" fontId="20" fillId="0" borderId="32" xfId="0" applyFont="1" applyBorder="1" applyAlignment="1">
      <alignment horizontal="justify"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221</xdr:row>
      <xdr:rowOff>0</xdr:rowOff>
    </xdr:from>
    <xdr:to>
      <xdr:col>3</xdr:col>
      <xdr:colOff>1198391</xdr:colOff>
      <xdr:row>238</xdr:row>
      <xdr:rowOff>124088</xdr:rowOff>
    </xdr:to>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a:off x="291353" y="65498382"/>
          <a:ext cx="3574038" cy="336258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9"/>
  <sheetViews>
    <sheetView tabSelected="1" view="pageBreakPreview" topLeftCell="B1" zoomScaleNormal="80" zoomScaleSheetLayoutView="100" workbookViewId="0">
      <selection activeCell="N7" sqref="N7"/>
    </sheetView>
  </sheetViews>
  <sheetFormatPr defaultRowHeight="15"/>
  <cols>
    <col min="1" max="1" width="4.42578125" style="2" customWidth="1"/>
    <col min="2" max="2" width="19" style="1" customWidth="1"/>
    <col min="3" max="3" width="16.7109375" style="1" customWidth="1"/>
    <col min="4" max="4" width="28.140625" style="1" customWidth="1"/>
    <col min="5" max="5" width="9.5703125" style="1" customWidth="1"/>
    <col min="6" max="6" width="12.7109375" style="1" customWidth="1"/>
    <col min="7" max="7" width="13.5703125" style="1" customWidth="1"/>
    <col min="8" max="8" width="11" style="1" customWidth="1"/>
    <col min="9" max="9" width="15.5703125" style="2" customWidth="1"/>
    <col min="10" max="10" width="13.28515625" style="1" customWidth="1"/>
    <col min="11" max="11" width="17.42578125" style="53" customWidth="1"/>
    <col min="12" max="12" width="6" style="1" customWidth="1"/>
    <col min="13" max="16384" width="9.140625" style="1"/>
  </cols>
  <sheetData>
    <row r="1" spans="1:12" ht="20.25" customHeight="1">
      <c r="J1" s="180" t="s">
        <v>248</v>
      </c>
      <c r="K1" s="180"/>
    </row>
    <row r="2" spans="1:12" ht="20.25" customHeight="1">
      <c r="J2" s="5"/>
      <c r="K2" s="50"/>
    </row>
    <row r="3" spans="1:12" ht="54" customHeight="1">
      <c r="A3" s="181" t="s">
        <v>246</v>
      </c>
      <c r="B3" s="181"/>
      <c r="C3" s="181"/>
      <c r="D3" s="181"/>
      <c r="E3" s="181"/>
      <c r="F3" s="181"/>
      <c r="G3" s="181"/>
      <c r="H3" s="181"/>
      <c r="I3" s="181"/>
      <c r="J3" s="181"/>
      <c r="K3" s="181"/>
      <c r="L3" s="4"/>
    </row>
    <row r="4" spans="1:12" ht="39.75" customHeight="1">
      <c r="A4" s="7"/>
      <c r="B4" s="8"/>
      <c r="C4" s="8"/>
      <c r="D4" s="8"/>
      <c r="E4" s="8"/>
      <c r="F4" s="8"/>
      <c r="G4" s="8"/>
      <c r="H4" s="8"/>
      <c r="I4" s="8"/>
      <c r="J4" s="8"/>
      <c r="K4" s="51"/>
      <c r="L4" s="4"/>
    </row>
    <row r="5" spans="1:12" ht="60" customHeight="1" thickBot="1">
      <c r="A5" s="182" t="s">
        <v>17</v>
      </c>
      <c r="B5" s="182"/>
      <c r="C5" s="182"/>
      <c r="D5" s="182"/>
      <c r="E5" s="182"/>
      <c r="F5" s="182"/>
      <c r="G5" s="182"/>
      <c r="H5" s="182"/>
      <c r="I5" s="182"/>
      <c r="J5" s="182"/>
      <c r="K5" s="182"/>
      <c r="L5" s="4"/>
    </row>
    <row r="6" spans="1:12" s="6" customFormat="1" ht="90.75" customHeight="1" thickBot="1">
      <c r="A6" s="43" t="s">
        <v>10</v>
      </c>
      <c r="B6" s="44" t="s">
        <v>3</v>
      </c>
      <c r="C6" s="44" t="s">
        <v>4</v>
      </c>
      <c r="D6" s="45" t="s">
        <v>6</v>
      </c>
      <c r="E6" s="45" t="s">
        <v>0</v>
      </c>
      <c r="F6" s="45" t="s">
        <v>1</v>
      </c>
      <c r="G6" s="44" t="s">
        <v>251</v>
      </c>
      <c r="H6" s="44" t="s">
        <v>5</v>
      </c>
      <c r="I6" s="44" t="s">
        <v>2</v>
      </c>
      <c r="J6" s="45" t="s">
        <v>12</v>
      </c>
      <c r="K6" s="52" t="s">
        <v>247</v>
      </c>
    </row>
    <row r="7" spans="1:12" s="3" customFormat="1" ht="14.25" thickBot="1">
      <c r="A7" s="54">
        <v>0</v>
      </c>
      <c r="B7" s="47">
        <v>1</v>
      </c>
      <c r="C7" s="46">
        <v>2</v>
      </c>
      <c r="D7" s="48">
        <v>3</v>
      </c>
      <c r="E7" s="48">
        <v>4</v>
      </c>
      <c r="F7" s="48">
        <v>5</v>
      </c>
      <c r="G7" s="48">
        <v>6</v>
      </c>
      <c r="H7" s="48">
        <v>7</v>
      </c>
      <c r="I7" s="48">
        <v>8</v>
      </c>
      <c r="J7" s="48">
        <v>9</v>
      </c>
      <c r="K7" s="55">
        <v>10</v>
      </c>
    </row>
    <row r="8" spans="1:12" s="3" customFormat="1" ht="16.5" customHeight="1" thickBot="1">
      <c r="A8" s="165" t="s">
        <v>18</v>
      </c>
      <c r="B8" s="166"/>
      <c r="C8" s="166"/>
      <c r="D8" s="166"/>
      <c r="E8" s="166"/>
      <c r="F8" s="166"/>
      <c r="G8" s="166"/>
      <c r="H8" s="166"/>
      <c r="I8" s="166"/>
      <c r="J8" s="166"/>
      <c r="K8" s="167"/>
    </row>
    <row r="9" spans="1:12" s="6" customFormat="1" ht="32.25" customHeight="1">
      <c r="A9" s="62">
        <v>1</v>
      </c>
      <c r="B9" s="63" t="s">
        <v>13</v>
      </c>
      <c r="C9" s="64" t="s">
        <v>19</v>
      </c>
      <c r="D9" s="65" t="s">
        <v>20</v>
      </c>
      <c r="E9" s="66" t="s">
        <v>14</v>
      </c>
      <c r="F9" s="67">
        <v>20971</v>
      </c>
      <c r="G9" s="68">
        <v>1</v>
      </c>
      <c r="H9" s="67"/>
      <c r="I9" s="68" t="s">
        <v>21</v>
      </c>
      <c r="J9" s="67">
        <v>600</v>
      </c>
      <c r="K9" s="69">
        <v>5705.16</v>
      </c>
    </row>
    <row r="10" spans="1:12" s="6" customFormat="1" ht="25.5">
      <c r="A10" s="70">
        <v>2</v>
      </c>
      <c r="B10" s="71" t="s">
        <v>13</v>
      </c>
      <c r="C10" s="72" t="s">
        <v>19</v>
      </c>
      <c r="D10" s="73" t="s">
        <v>20</v>
      </c>
      <c r="E10" s="74" t="s">
        <v>14</v>
      </c>
      <c r="F10" s="75">
        <v>20970</v>
      </c>
      <c r="G10" s="76">
        <v>2</v>
      </c>
      <c r="H10" s="75"/>
      <c r="I10" s="76" t="s">
        <v>21</v>
      </c>
      <c r="J10" s="75">
        <v>600</v>
      </c>
      <c r="K10" s="77">
        <v>5705.16</v>
      </c>
    </row>
    <row r="11" spans="1:12" s="6" customFormat="1" ht="29.25" customHeight="1">
      <c r="A11" s="70">
        <v>3</v>
      </c>
      <c r="B11" s="71" t="s">
        <v>13</v>
      </c>
      <c r="C11" s="72" t="s">
        <v>19</v>
      </c>
      <c r="D11" s="73" t="s">
        <v>20</v>
      </c>
      <c r="E11" s="74" t="s">
        <v>14</v>
      </c>
      <c r="F11" s="75">
        <v>20969</v>
      </c>
      <c r="G11" s="76">
        <v>3</v>
      </c>
      <c r="H11" s="75"/>
      <c r="I11" s="76" t="s">
        <v>21</v>
      </c>
      <c r="J11" s="75">
        <v>600</v>
      </c>
      <c r="K11" s="77">
        <v>5705.16</v>
      </c>
    </row>
    <row r="12" spans="1:12" s="6" customFormat="1" ht="43.5" customHeight="1">
      <c r="A12" s="70">
        <v>4</v>
      </c>
      <c r="B12" s="71" t="s">
        <v>13</v>
      </c>
      <c r="C12" s="72" t="s">
        <v>19</v>
      </c>
      <c r="D12" s="73" t="s">
        <v>20</v>
      </c>
      <c r="E12" s="74" t="s">
        <v>14</v>
      </c>
      <c r="F12" s="75">
        <v>20968</v>
      </c>
      <c r="G12" s="76">
        <v>4</v>
      </c>
      <c r="H12" s="75"/>
      <c r="I12" s="76" t="s">
        <v>21</v>
      </c>
      <c r="J12" s="75">
        <v>600</v>
      </c>
      <c r="K12" s="77">
        <v>5705.16</v>
      </c>
    </row>
    <row r="13" spans="1:12" s="6" customFormat="1" ht="27.75" customHeight="1">
      <c r="A13" s="70">
        <v>5</v>
      </c>
      <c r="B13" s="71" t="s">
        <v>13</v>
      </c>
      <c r="C13" s="72" t="s">
        <v>19</v>
      </c>
      <c r="D13" s="73" t="s">
        <v>20</v>
      </c>
      <c r="E13" s="74" t="s">
        <v>14</v>
      </c>
      <c r="F13" s="75">
        <v>20967</v>
      </c>
      <c r="G13" s="76">
        <v>5</v>
      </c>
      <c r="H13" s="75"/>
      <c r="I13" s="76" t="s">
        <v>21</v>
      </c>
      <c r="J13" s="75">
        <v>600</v>
      </c>
      <c r="K13" s="77">
        <v>5705.16</v>
      </c>
    </row>
    <row r="14" spans="1:12" s="6" customFormat="1" ht="34.5" customHeight="1">
      <c r="A14" s="70">
        <v>6</v>
      </c>
      <c r="B14" s="71" t="s">
        <v>13</v>
      </c>
      <c r="C14" s="72" t="s">
        <v>19</v>
      </c>
      <c r="D14" s="73" t="s">
        <v>20</v>
      </c>
      <c r="E14" s="74" t="s">
        <v>14</v>
      </c>
      <c r="F14" s="75">
        <v>20966</v>
      </c>
      <c r="G14" s="76">
        <v>6</v>
      </c>
      <c r="H14" s="75"/>
      <c r="I14" s="76" t="s">
        <v>21</v>
      </c>
      <c r="J14" s="75">
        <v>600</v>
      </c>
      <c r="K14" s="77">
        <v>5705.16</v>
      </c>
    </row>
    <row r="15" spans="1:12" s="6" customFormat="1" ht="30" customHeight="1">
      <c r="A15" s="70">
        <v>7</v>
      </c>
      <c r="B15" s="71" t="s">
        <v>13</v>
      </c>
      <c r="C15" s="72" t="s">
        <v>19</v>
      </c>
      <c r="D15" s="73" t="s">
        <v>20</v>
      </c>
      <c r="E15" s="74" t="s">
        <v>14</v>
      </c>
      <c r="F15" s="75">
        <v>20965</v>
      </c>
      <c r="G15" s="76">
        <v>7</v>
      </c>
      <c r="H15" s="75"/>
      <c r="I15" s="76" t="s">
        <v>21</v>
      </c>
      <c r="J15" s="75">
        <v>600</v>
      </c>
      <c r="K15" s="77">
        <v>5705.16</v>
      </c>
    </row>
    <row r="16" spans="1:12" s="6" customFormat="1" ht="35.25" customHeight="1">
      <c r="A16" s="70">
        <v>8</v>
      </c>
      <c r="B16" s="71" t="s">
        <v>13</v>
      </c>
      <c r="C16" s="72" t="s">
        <v>19</v>
      </c>
      <c r="D16" s="73" t="s">
        <v>20</v>
      </c>
      <c r="E16" s="74" t="s">
        <v>14</v>
      </c>
      <c r="F16" s="75">
        <v>20964</v>
      </c>
      <c r="G16" s="76">
        <v>8</v>
      </c>
      <c r="H16" s="75"/>
      <c r="I16" s="76" t="s">
        <v>21</v>
      </c>
      <c r="J16" s="75">
        <v>144</v>
      </c>
      <c r="K16" s="77">
        <v>1369.2384</v>
      </c>
    </row>
    <row r="17" spans="1:11" s="6" customFormat="1" ht="37.5" customHeight="1">
      <c r="A17" s="70">
        <v>9</v>
      </c>
      <c r="B17" s="71" t="s">
        <v>13</v>
      </c>
      <c r="C17" s="72" t="s">
        <v>19</v>
      </c>
      <c r="D17" s="73" t="s">
        <v>20</v>
      </c>
      <c r="E17" s="74" t="s">
        <v>14</v>
      </c>
      <c r="F17" s="75">
        <v>20963</v>
      </c>
      <c r="G17" s="76">
        <v>9</v>
      </c>
      <c r="H17" s="75"/>
      <c r="I17" s="76" t="s">
        <v>21</v>
      </c>
      <c r="J17" s="75">
        <v>423</v>
      </c>
      <c r="K17" s="77">
        <v>4022.1378</v>
      </c>
    </row>
    <row r="18" spans="1:11" s="6" customFormat="1" ht="28.5" customHeight="1">
      <c r="A18" s="70">
        <v>10</v>
      </c>
      <c r="B18" s="71" t="s">
        <v>13</v>
      </c>
      <c r="C18" s="72" t="s">
        <v>19</v>
      </c>
      <c r="D18" s="73" t="s">
        <v>20</v>
      </c>
      <c r="E18" s="74" t="s">
        <v>14</v>
      </c>
      <c r="F18" s="75">
        <v>20962</v>
      </c>
      <c r="G18" s="76">
        <v>10</v>
      </c>
      <c r="H18" s="75"/>
      <c r="I18" s="76" t="s">
        <v>21</v>
      </c>
      <c r="J18" s="75">
        <v>662</v>
      </c>
      <c r="K18" s="77">
        <v>6294.6931999999997</v>
      </c>
    </row>
    <row r="19" spans="1:11" s="6" customFormat="1" ht="30.75" customHeight="1">
      <c r="A19" s="70">
        <v>11</v>
      </c>
      <c r="B19" s="71" t="s">
        <v>13</v>
      </c>
      <c r="C19" s="72" t="s">
        <v>19</v>
      </c>
      <c r="D19" s="73" t="s">
        <v>20</v>
      </c>
      <c r="E19" s="74" t="s">
        <v>14</v>
      </c>
      <c r="F19" s="75">
        <v>20942</v>
      </c>
      <c r="G19" s="76">
        <v>11</v>
      </c>
      <c r="H19" s="75"/>
      <c r="I19" s="76" t="s">
        <v>21</v>
      </c>
      <c r="J19" s="75">
        <v>184</v>
      </c>
      <c r="K19" s="77">
        <v>1749.5824</v>
      </c>
    </row>
    <row r="20" spans="1:11" s="6" customFormat="1" ht="25.5" customHeight="1">
      <c r="A20" s="70">
        <v>12</v>
      </c>
      <c r="B20" s="71" t="s">
        <v>13</v>
      </c>
      <c r="C20" s="72" t="s">
        <v>19</v>
      </c>
      <c r="D20" s="73" t="s">
        <v>22</v>
      </c>
      <c r="E20" s="74" t="s">
        <v>14</v>
      </c>
      <c r="F20" s="75">
        <v>21078</v>
      </c>
      <c r="G20" s="76">
        <v>12</v>
      </c>
      <c r="H20" s="75"/>
      <c r="I20" s="76" t="s">
        <v>21</v>
      </c>
      <c r="J20" s="75">
        <v>184</v>
      </c>
      <c r="K20" s="77">
        <v>1749.5824</v>
      </c>
    </row>
    <row r="21" spans="1:11" s="6" customFormat="1" ht="30.75" customHeight="1">
      <c r="A21" s="70">
        <v>13</v>
      </c>
      <c r="B21" s="71" t="s">
        <v>13</v>
      </c>
      <c r="C21" s="72" t="s">
        <v>19</v>
      </c>
      <c r="D21" s="73" t="s">
        <v>22</v>
      </c>
      <c r="E21" s="74" t="s">
        <v>14</v>
      </c>
      <c r="F21" s="75">
        <v>21080</v>
      </c>
      <c r="G21" s="76">
        <v>13</v>
      </c>
      <c r="H21" s="75"/>
      <c r="I21" s="76" t="s">
        <v>21</v>
      </c>
      <c r="J21" s="75">
        <v>669</v>
      </c>
      <c r="K21" s="77">
        <v>6361.2533999999996</v>
      </c>
    </row>
    <row r="22" spans="1:11" s="6" customFormat="1" ht="32.25" customHeight="1">
      <c r="A22" s="70">
        <v>14</v>
      </c>
      <c r="B22" s="71" t="s">
        <v>13</v>
      </c>
      <c r="C22" s="72" t="s">
        <v>19</v>
      </c>
      <c r="D22" s="73" t="s">
        <v>22</v>
      </c>
      <c r="E22" s="74" t="s">
        <v>14</v>
      </c>
      <c r="F22" s="75">
        <v>21086</v>
      </c>
      <c r="G22" s="76">
        <v>14</v>
      </c>
      <c r="H22" s="75"/>
      <c r="I22" s="76" t="s">
        <v>21</v>
      </c>
      <c r="J22" s="75">
        <v>674</v>
      </c>
      <c r="K22" s="77">
        <v>6408.7963999999993</v>
      </c>
    </row>
    <row r="23" spans="1:11" s="6" customFormat="1" ht="30.75" customHeight="1">
      <c r="A23" s="70">
        <v>15</v>
      </c>
      <c r="B23" s="71" t="s">
        <v>13</v>
      </c>
      <c r="C23" s="72" t="s">
        <v>19</v>
      </c>
      <c r="D23" s="73" t="s">
        <v>22</v>
      </c>
      <c r="E23" s="74" t="s">
        <v>14</v>
      </c>
      <c r="F23" s="75">
        <v>21085</v>
      </c>
      <c r="G23" s="76">
        <v>15</v>
      </c>
      <c r="H23" s="75"/>
      <c r="I23" s="76" t="s">
        <v>21</v>
      </c>
      <c r="J23" s="75">
        <v>486</v>
      </c>
      <c r="K23" s="77">
        <v>4621.1795999999995</v>
      </c>
    </row>
    <row r="24" spans="1:11" s="6" customFormat="1" ht="27.75" customHeight="1">
      <c r="A24" s="70">
        <v>16</v>
      </c>
      <c r="B24" s="71" t="s">
        <v>13</v>
      </c>
      <c r="C24" s="72" t="s">
        <v>19</v>
      </c>
      <c r="D24" s="73" t="s">
        <v>22</v>
      </c>
      <c r="E24" s="74" t="s">
        <v>14</v>
      </c>
      <c r="F24" s="75">
        <v>21084</v>
      </c>
      <c r="G24" s="76">
        <v>16</v>
      </c>
      <c r="H24" s="75"/>
      <c r="I24" s="76" t="s">
        <v>21</v>
      </c>
      <c r="J24" s="75">
        <v>169</v>
      </c>
      <c r="K24" s="77">
        <v>1606.9533999999999</v>
      </c>
    </row>
    <row r="25" spans="1:11" s="6" customFormat="1" ht="29.25" customHeight="1">
      <c r="A25" s="70">
        <v>17</v>
      </c>
      <c r="B25" s="71" t="s">
        <v>13</v>
      </c>
      <c r="C25" s="72" t="s">
        <v>19</v>
      </c>
      <c r="D25" s="73" t="s">
        <v>22</v>
      </c>
      <c r="E25" s="74" t="s">
        <v>14</v>
      </c>
      <c r="F25" s="75">
        <v>21078</v>
      </c>
      <c r="G25" s="76">
        <v>17</v>
      </c>
      <c r="H25" s="75"/>
      <c r="I25" s="76" t="s">
        <v>21</v>
      </c>
      <c r="J25" s="75">
        <v>368</v>
      </c>
      <c r="K25" s="77">
        <v>3499.1648</v>
      </c>
    </row>
    <row r="26" spans="1:11" s="6" customFormat="1" ht="33.75" customHeight="1">
      <c r="A26" s="70">
        <v>18</v>
      </c>
      <c r="B26" s="71" t="s">
        <v>13</v>
      </c>
      <c r="C26" s="72" t="s">
        <v>19</v>
      </c>
      <c r="D26" s="73" t="s">
        <v>22</v>
      </c>
      <c r="E26" s="74" t="s">
        <v>14</v>
      </c>
      <c r="F26" s="75">
        <v>21092</v>
      </c>
      <c r="G26" s="76">
        <v>18</v>
      </c>
      <c r="H26" s="75"/>
      <c r="I26" s="76" t="s">
        <v>21</v>
      </c>
      <c r="J26" s="75">
        <v>668</v>
      </c>
      <c r="K26" s="77">
        <v>6351.7447999999995</v>
      </c>
    </row>
    <row r="27" spans="1:11" s="6" customFormat="1" ht="28.5" customHeight="1">
      <c r="A27" s="70">
        <v>19</v>
      </c>
      <c r="B27" s="71" t="s">
        <v>13</v>
      </c>
      <c r="C27" s="72" t="s">
        <v>19</v>
      </c>
      <c r="D27" s="73" t="s">
        <v>22</v>
      </c>
      <c r="E27" s="74" t="s">
        <v>14</v>
      </c>
      <c r="F27" s="75">
        <v>21091</v>
      </c>
      <c r="G27" s="76">
        <v>19</v>
      </c>
      <c r="H27" s="75"/>
      <c r="I27" s="76" t="s">
        <v>21</v>
      </c>
      <c r="J27" s="75">
        <v>673</v>
      </c>
      <c r="K27" s="77">
        <v>6399.2878000000001</v>
      </c>
    </row>
    <row r="28" spans="1:11" s="6" customFormat="1" ht="25.5">
      <c r="A28" s="70">
        <v>20</v>
      </c>
      <c r="B28" s="71" t="s">
        <v>13</v>
      </c>
      <c r="C28" s="72" t="s">
        <v>19</v>
      </c>
      <c r="D28" s="73" t="s">
        <v>22</v>
      </c>
      <c r="E28" s="74" t="s">
        <v>14</v>
      </c>
      <c r="F28" s="75">
        <v>21090</v>
      </c>
      <c r="G28" s="76">
        <v>20</v>
      </c>
      <c r="H28" s="75"/>
      <c r="I28" s="76" t="s">
        <v>21</v>
      </c>
      <c r="J28" s="75">
        <v>655</v>
      </c>
      <c r="K28" s="77">
        <v>6228.1329999999998</v>
      </c>
    </row>
    <row r="29" spans="1:11" s="6" customFormat="1" ht="34.5" customHeight="1">
      <c r="A29" s="70">
        <v>21</v>
      </c>
      <c r="B29" s="71" t="s">
        <v>13</v>
      </c>
      <c r="C29" s="72" t="s">
        <v>19</v>
      </c>
      <c r="D29" s="73" t="s">
        <v>22</v>
      </c>
      <c r="E29" s="74" t="s">
        <v>14</v>
      </c>
      <c r="F29" s="75">
        <v>21078</v>
      </c>
      <c r="G29" s="76">
        <v>21</v>
      </c>
      <c r="H29" s="75"/>
      <c r="I29" s="76" t="s">
        <v>21</v>
      </c>
      <c r="J29" s="75">
        <v>183</v>
      </c>
      <c r="K29" s="77">
        <v>1740.0737999999999</v>
      </c>
    </row>
    <row r="30" spans="1:11" s="6" customFormat="1" ht="44.25" customHeight="1">
      <c r="A30" s="70">
        <v>22</v>
      </c>
      <c r="B30" s="71" t="s">
        <v>13</v>
      </c>
      <c r="C30" s="72" t="s">
        <v>19</v>
      </c>
      <c r="D30" s="73" t="s">
        <v>23</v>
      </c>
      <c r="E30" s="74" t="s">
        <v>14</v>
      </c>
      <c r="F30" s="75">
        <v>20183</v>
      </c>
      <c r="G30" s="76">
        <v>22</v>
      </c>
      <c r="H30" s="75"/>
      <c r="I30" s="76" t="s">
        <v>21</v>
      </c>
      <c r="J30" s="75">
        <v>184</v>
      </c>
      <c r="K30" s="77">
        <v>1749.5824</v>
      </c>
    </row>
    <row r="31" spans="1:11" s="6" customFormat="1" ht="27" customHeight="1">
      <c r="A31" s="70">
        <v>23</v>
      </c>
      <c r="B31" s="71" t="s">
        <v>13</v>
      </c>
      <c r="C31" s="72" t="s">
        <v>19</v>
      </c>
      <c r="D31" s="73" t="s">
        <v>23</v>
      </c>
      <c r="E31" s="74" t="s">
        <v>14</v>
      </c>
      <c r="F31" s="75">
        <v>20185</v>
      </c>
      <c r="G31" s="76">
        <v>23</v>
      </c>
      <c r="H31" s="75"/>
      <c r="I31" s="76" t="s">
        <v>21</v>
      </c>
      <c r="J31" s="75">
        <v>615</v>
      </c>
      <c r="K31" s="77">
        <v>5847.7889999999998</v>
      </c>
    </row>
    <row r="32" spans="1:11" s="6" customFormat="1" ht="42.75" customHeight="1">
      <c r="A32" s="70">
        <v>24</v>
      </c>
      <c r="B32" s="71" t="s">
        <v>13</v>
      </c>
      <c r="C32" s="72" t="s">
        <v>19</v>
      </c>
      <c r="D32" s="73" t="s">
        <v>23</v>
      </c>
      <c r="E32" s="74" t="s">
        <v>14</v>
      </c>
      <c r="F32" s="75">
        <v>20192</v>
      </c>
      <c r="G32" s="76">
        <v>24</v>
      </c>
      <c r="H32" s="75"/>
      <c r="I32" s="76" t="s">
        <v>21</v>
      </c>
      <c r="J32" s="75">
        <v>615</v>
      </c>
      <c r="K32" s="77">
        <v>5847.7889999999998</v>
      </c>
    </row>
    <row r="33" spans="1:11" s="6" customFormat="1" ht="24.75" customHeight="1">
      <c r="A33" s="70">
        <v>25</v>
      </c>
      <c r="B33" s="71" t="s">
        <v>13</v>
      </c>
      <c r="C33" s="72" t="s">
        <v>19</v>
      </c>
      <c r="D33" s="73" t="s">
        <v>23</v>
      </c>
      <c r="E33" s="74" t="s">
        <v>14</v>
      </c>
      <c r="F33" s="75">
        <v>20191</v>
      </c>
      <c r="G33" s="76">
        <v>25</v>
      </c>
      <c r="H33" s="75"/>
      <c r="I33" s="76" t="s">
        <v>21</v>
      </c>
      <c r="J33" s="75">
        <v>615</v>
      </c>
      <c r="K33" s="77">
        <v>5847.7889999999998</v>
      </c>
    </row>
    <row r="34" spans="1:11" s="6" customFormat="1" ht="30" customHeight="1">
      <c r="A34" s="70">
        <v>26</v>
      </c>
      <c r="B34" s="71" t="s">
        <v>13</v>
      </c>
      <c r="C34" s="72" t="s">
        <v>19</v>
      </c>
      <c r="D34" s="73" t="s">
        <v>23</v>
      </c>
      <c r="E34" s="74" t="s">
        <v>14</v>
      </c>
      <c r="F34" s="75">
        <v>20190</v>
      </c>
      <c r="G34" s="76">
        <v>26</v>
      </c>
      <c r="H34" s="75"/>
      <c r="I34" s="76" t="s">
        <v>21</v>
      </c>
      <c r="J34" s="75">
        <v>616</v>
      </c>
      <c r="K34" s="77">
        <v>5857.2975999999999</v>
      </c>
    </row>
    <row r="35" spans="1:11" s="6" customFormat="1" ht="32.25" customHeight="1">
      <c r="A35" s="70">
        <v>27</v>
      </c>
      <c r="B35" s="71" t="s">
        <v>13</v>
      </c>
      <c r="C35" s="72" t="s">
        <v>19</v>
      </c>
      <c r="D35" s="73" t="s">
        <v>23</v>
      </c>
      <c r="E35" s="74" t="s">
        <v>14</v>
      </c>
      <c r="F35" s="75">
        <v>20183</v>
      </c>
      <c r="G35" s="76">
        <v>27</v>
      </c>
      <c r="H35" s="75"/>
      <c r="I35" s="76" t="s">
        <v>21</v>
      </c>
      <c r="J35" s="75">
        <v>184</v>
      </c>
      <c r="K35" s="77">
        <v>1749.5824</v>
      </c>
    </row>
    <row r="36" spans="1:11" s="6" customFormat="1" ht="16.5" customHeight="1">
      <c r="A36" s="70">
        <v>28</v>
      </c>
      <c r="B36" s="71" t="s">
        <v>13</v>
      </c>
      <c r="C36" s="72" t="s">
        <v>19</v>
      </c>
      <c r="D36" s="73" t="s">
        <v>24</v>
      </c>
      <c r="E36" s="74" t="s">
        <v>14</v>
      </c>
      <c r="F36" s="75">
        <v>20120</v>
      </c>
      <c r="G36" s="76">
        <v>28</v>
      </c>
      <c r="H36" s="75"/>
      <c r="I36" s="76" t="s">
        <v>21</v>
      </c>
      <c r="J36" s="75">
        <v>184</v>
      </c>
      <c r="K36" s="77">
        <v>1749.5824</v>
      </c>
    </row>
    <row r="37" spans="1:11" s="6" customFormat="1" ht="21.75" customHeight="1">
      <c r="A37" s="70">
        <v>29</v>
      </c>
      <c r="B37" s="71" t="s">
        <v>13</v>
      </c>
      <c r="C37" s="72" t="s">
        <v>19</v>
      </c>
      <c r="D37" s="73" t="s">
        <v>24</v>
      </c>
      <c r="E37" s="74" t="s">
        <v>14</v>
      </c>
      <c r="F37" s="75">
        <v>20122</v>
      </c>
      <c r="G37" s="76">
        <v>29</v>
      </c>
      <c r="H37" s="75"/>
      <c r="I37" s="76" t="s">
        <v>21</v>
      </c>
      <c r="J37" s="75">
        <v>586</v>
      </c>
      <c r="K37" s="77">
        <v>5572.0396000000001</v>
      </c>
    </row>
    <row r="38" spans="1:11" s="6" customFormat="1" ht="24.75" customHeight="1">
      <c r="A38" s="70">
        <v>30</v>
      </c>
      <c r="B38" s="71" t="s">
        <v>13</v>
      </c>
      <c r="C38" s="72" t="s">
        <v>19</v>
      </c>
      <c r="D38" s="73" t="s">
        <v>24</v>
      </c>
      <c r="E38" s="74" t="s">
        <v>14</v>
      </c>
      <c r="F38" s="75">
        <v>20128</v>
      </c>
      <c r="G38" s="76">
        <v>30</v>
      </c>
      <c r="H38" s="75"/>
      <c r="I38" s="76" t="s">
        <v>21</v>
      </c>
      <c r="J38" s="75">
        <v>615</v>
      </c>
      <c r="K38" s="77">
        <v>5847.7889999999998</v>
      </c>
    </row>
    <row r="39" spans="1:11" s="6" customFormat="1" ht="24.75" customHeight="1">
      <c r="A39" s="70">
        <v>31</v>
      </c>
      <c r="B39" s="71" t="s">
        <v>13</v>
      </c>
      <c r="C39" s="72" t="s">
        <v>19</v>
      </c>
      <c r="D39" s="73" t="s">
        <v>24</v>
      </c>
      <c r="E39" s="74" t="s">
        <v>14</v>
      </c>
      <c r="F39" s="75">
        <v>20127</v>
      </c>
      <c r="G39" s="76">
        <v>31</v>
      </c>
      <c r="H39" s="75"/>
      <c r="I39" s="76" t="s">
        <v>21</v>
      </c>
      <c r="J39" s="75">
        <v>427</v>
      </c>
      <c r="K39" s="77">
        <v>4060.1722</v>
      </c>
    </row>
    <row r="40" spans="1:11" s="6" customFormat="1" ht="12.75">
      <c r="A40" s="70">
        <v>32</v>
      </c>
      <c r="B40" s="71" t="s">
        <v>13</v>
      </c>
      <c r="C40" s="72" t="s">
        <v>19</v>
      </c>
      <c r="D40" s="73" t="s">
        <v>24</v>
      </c>
      <c r="E40" s="74" t="s">
        <v>14</v>
      </c>
      <c r="F40" s="75">
        <v>20126</v>
      </c>
      <c r="G40" s="76">
        <v>32</v>
      </c>
      <c r="H40" s="75"/>
      <c r="I40" s="76" t="s">
        <v>21</v>
      </c>
      <c r="J40" s="75">
        <v>159</v>
      </c>
      <c r="K40" s="77">
        <v>1511.8673999999999</v>
      </c>
    </row>
    <row r="41" spans="1:11" ht="15" customHeight="1">
      <c r="A41" s="70">
        <v>33</v>
      </c>
      <c r="B41" s="71" t="s">
        <v>13</v>
      </c>
      <c r="C41" s="72" t="s">
        <v>19</v>
      </c>
      <c r="D41" s="73" t="s">
        <v>24</v>
      </c>
      <c r="E41" s="74" t="s">
        <v>14</v>
      </c>
      <c r="F41" s="75">
        <v>20120</v>
      </c>
      <c r="G41" s="76">
        <v>33</v>
      </c>
      <c r="H41" s="75"/>
      <c r="I41" s="76" t="s">
        <v>21</v>
      </c>
      <c r="J41" s="75">
        <v>184</v>
      </c>
      <c r="K41" s="77">
        <v>1749.5824</v>
      </c>
    </row>
    <row r="42" spans="1:11" ht="32.25" customHeight="1">
      <c r="A42" s="70">
        <v>34</v>
      </c>
      <c r="B42" s="71" t="s">
        <v>13</v>
      </c>
      <c r="C42" s="72" t="s">
        <v>19</v>
      </c>
      <c r="D42" s="73" t="s">
        <v>25</v>
      </c>
      <c r="E42" s="74" t="s">
        <v>14</v>
      </c>
      <c r="F42" s="75">
        <v>21607</v>
      </c>
      <c r="G42" s="76">
        <v>34</v>
      </c>
      <c r="H42" s="75"/>
      <c r="I42" s="76" t="s">
        <v>21</v>
      </c>
      <c r="J42" s="75">
        <v>184</v>
      </c>
      <c r="K42" s="77">
        <v>1749.5824</v>
      </c>
    </row>
    <row r="43" spans="1:11" ht="29.25" customHeight="1">
      <c r="A43" s="70">
        <v>35</v>
      </c>
      <c r="B43" s="71" t="s">
        <v>13</v>
      </c>
      <c r="C43" s="72" t="s">
        <v>19</v>
      </c>
      <c r="D43" s="73" t="s">
        <v>25</v>
      </c>
      <c r="E43" s="74" t="s">
        <v>14</v>
      </c>
      <c r="F43" s="75">
        <v>21609</v>
      </c>
      <c r="G43" s="76">
        <v>35</v>
      </c>
      <c r="H43" s="75"/>
      <c r="I43" s="76" t="s">
        <v>21</v>
      </c>
      <c r="J43" s="75">
        <v>244</v>
      </c>
      <c r="K43" s="77">
        <v>2320.0983999999999</v>
      </c>
    </row>
    <row r="44" spans="1:11" ht="18" customHeight="1">
      <c r="A44" s="70">
        <v>36</v>
      </c>
      <c r="B44" s="71" t="s">
        <v>13</v>
      </c>
      <c r="C44" s="72" t="s">
        <v>19</v>
      </c>
      <c r="D44" s="73" t="s">
        <v>25</v>
      </c>
      <c r="E44" s="74" t="s">
        <v>14</v>
      </c>
      <c r="F44" s="75">
        <v>21610</v>
      </c>
      <c r="G44" s="76">
        <v>36</v>
      </c>
      <c r="H44" s="75"/>
      <c r="I44" s="76" t="s">
        <v>21</v>
      </c>
      <c r="J44" s="75">
        <v>1229</v>
      </c>
      <c r="K44" s="77">
        <v>11686.069399999998</v>
      </c>
    </row>
    <row r="45" spans="1:11" ht="18" customHeight="1">
      <c r="A45" s="70">
        <v>37</v>
      </c>
      <c r="B45" s="71" t="s">
        <v>13</v>
      </c>
      <c r="C45" s="72" t="s">
        <v>19</v>
      </c>
      <c r="D45" s="73" t="s">
        <v>25</v>
      </c>
      <c r="E45" s="74" t="s">
        <v>14</v>
      </c>
      <c r="F45" s="75">
        <v>21647</v>
      </c>
      <c r="G45" s="76">
        <v>37</v>
      </c>
      <c r="H45" s="75"/>
      <c r="I45" s="76" t="s">
        <v>21</v>
      </c>
      <c r="J45" s="75">
        <v>599</v>
      </c>
      <c r="K45" s="77">
        <v>5695.6513999999997</v>
      </c>
    </row>
    <row r="46" spans="1:11" ht="22.5" customHeight="1">
      <c r="A46" s="70">
        <v>38</v>
      </c>
      <c r="B46" s="71" t="s">
        <v>13</v>
      </c>
      <c r="C46" s="72" t="s">
        <v>19</v>
      </c>
      <c r="D46" s="73" t="s">
        <v>25</v>
      </c>
      <c r="E46" s="74" t="s">
        <v>14</v>
      </c>
      <c r="F46" s="75">
        <v>21646</v>
      </c>
      <c r="G46" s="76">
        <v>38</v>
      </c>
      <c r="H46" s="75"/>
      <c r="I46" s="76" t="s">
        <v>21</v>
      </c>
      <c r="J46" s="75">
        <v>599</v>
      </c>
      <c r="K46" s="77">
        <v>5695.6513999999997</v>
      </c>
    </row>
    <row r="47" spans="1:11" ht="30.75" customHeight="1">
      <c r="A47" s="70">
        <v>39</v>
      </c>
      <c r="B47" s="71" t="s">
        <v>13</v>
      </c>
      <c r="C47" s="72" t="s">
        <v>19</v>
      </c>
      <c r="D47" s="73" t="s">
        <v>25</v>
      </c>
      <c r="E47" s="74" t="s">
        <v>14</v>
      </c>
      <c r="F47" s="75">
        <v>21645</v>
      </c>
      <c r="G47" s="76">
        <v>39</v>
      </c>
      <c r="H47" s="75"/>
      <c r="I47" s="76" t="s">
        <v>21</v>
      </c>
      <c r="J47" s="75">
        <v>599</v>
      </c>
      <c r="K47" s="77">
        <v>5695.6513999999997</v>
      </c>
    </row>
    <row r="48" spans="1:11" ht="21" customHeight="1">
      <c r="A48" s="70">
        <v>40</v>
      </c>
      <c r="B48" s="71" t="s">
        <v>13</v>
      </c>
      <c r="C48" s="72" t="s">
        <v>19</v>
      </c>
      <c r="D48" s="73" t="s">
        <v>25</v>
      </c>
      <c r="E48" s="74" t="s">
        <v>14</v>
      </c>
      <c r="F48" s="75">
        <v>21644</v>
      </c>
      <c r="G48" s="76">
        <v>40</v>
      </c>
      <c r="H48" s="75"/>
      <c r="I48" s="76" t="s">
        <v>21</v>
      </c>
      <c r="J48" s="75">
        <v>599</v>
      </c>
      <c r="K48" s="77">
        <v>5695.6513999999997</v>
      </c>
    </row>
    <row r="49" spans="1:11" ht="37.5" customHeight="1">
      <c r="A49" s="70">
        <v>41</v>
      </c>
      <c r="B49" s="71" t="s">
        <v>13</v>
      </c>
      <c r="C49" s="72" t="s">
        <v>19</v>
      </c>
      <c r="D49" s="73" t="s">
        <v>25</v>
      </c>
      <c r="E49" s="74" t="s">
        <v>14</v>
      </c>
      <c r="F49" s="75">
        <v>21643</v>
      </c>
      <c r="G49" s="76">
        <v>41</v>
      </c>
      <c r="H49" s="75"/>
      <c r="I49" s="76" t="s">
        <v>21</v>
      </c>
      <c r="J49" s="75">
        <v>599</v>
      </c>
      <c r="K49" s="77">
        <v>5695.6513999999997</v>
      </c>
    </row>
    <row r="50" spans="1:11" ht="30.75" customHeight="1">
      <c r="A50" s="70">
        <v>42</v>
      </c>
      <c r="B50" s="71" t="s">
        <v>13</v>
      </c>
      <c r="C50" s="72" t="s">
        <v>19</v>
      </c>
      <c r="D50" s="73" t="s">
        <v>25</v>
      </c>
      <c r="E50" s="74" t="s">
        <v>14</v>
      </c>
      <c r="F50" s="75">
        <v>21642</v>
      </c>
      <c r="G50" s="76">
        <v>42</v>
      </c>
      <c r="H50" s="75"/>
      <c r="I50" s="76" t="s">
        <v>21</v>
      </c>
      <c r="J50" s="75">
        <v>599</v>
      </c>
      <c r="K50" s="77">
        <v>5695.6513999999997</v>
      </c>
    </row>
    <row r="51" spans="1:11" ht="28.5" customHeight="1">
      <c r="A51" s="70">
        <v>43</v>
      </c>
      <c r="B51" s="71" t="s">
        <v>13</v>
      </c>
      <c r="C51" s="72" t="s">
        <v>19</v>
      </c>
      <c r="D51" s="73" t="s">
        <v>25</v>
      </c>
      <c r="E51" s="74" t="s">
        <v>14</v>
      </c>
      <c r="F51" s="75">
        <v>21641</v>
      </c>
      <c r="G51" s="76">
        <v>43</v>
      </c>
      <c r="H51" s="75"/>
      <c r="I51" s="76" t="s">
        <v>21</v>
      </c>
      <c r="J51" s="75">
        <v>599</v>
      </c>
      <c r="K51" s="77">
        <v>5695.6513999999997</v>
      </c>
    </row>
    <row r="52" spans="1:11">
      <c r="A52" s="70">
        <v>44</v>
      </c>
      <c r="B52" s="71" t="s">
        <v>13</v>
      </c>
      <c r="C52" s="72" t="s">
        <v>19</v>
      </c>
      <c r="D52" s="73" t="s">
        <v>25</v>
      </c>
      <c r="E52" s="74" t="s">
        <v>14</v>
      </c>
      <c r="F52" s="75">
        <v>21640</v>
      </c>
      <c r="G52" s="76">
        <v>44</v>
      </c>
      <c r="H52" s="75"/>
      <c r="I52" s="76" t="s">
        <v>21</v>
      </c>
      <c r="J52" s="75">
        <v>599</v>
      </c>
      <c r="K52" s="77">
        <v>5695.6513999999997</v>
      </c>
    </row>
    <row r="53" spans="1:11">
      <c r="A53" s="70">
        <v>45</v>
      </c>
      <c r="B53" s="71" t="s">
        <v>13</v>
      </c>
      <c r="C53" s="72" t="s">
        <v>19</v>
      </c>
      <c r="D53" s="73" t="s">
        <v>25</v>
      </c>
      <c r="E53" s="74" t="s">
        <v>14</v>
      </c>
      <c r="F53" s="75">
        <v>21639</v>
      </c>
      <c r="G53" s="76">
        <v>45</v>
      </c>
      <c r="H53" s="75"/>
      <c r="I53" s="76" t="s">
        <v>21</v>
      </c>
      <c r="J53" s="75">
        <v>599</v>
      </c>
      <c r="K53" s="77">
        <v>5695.6513999999997</v>
      </c>
    </row>
    <row r="54" spans="1:11" ht="30.75" customHeight="1">
      <c r="A54" s="70">
        <v>46</v>
      </c>
      <c r="B54" s="71" t="s">
        <v>13</v>
      </c>
      <c r="C54" s="72" t="s">
        <v>19</v>
      </c>
      <c r="D54" s="73" t="s">
        <v>25</v>
      </c>
      <c r="E54" s="74" t="s">
        <v>14</v>
      </c>
      <c r="F54" s="75">
        <v>21638</v>
      </c>
      <c r="G54" s="76">
        <v>46</v>
      </c>
      <c r="H54" s="75"/>
      <c r="I54" s="76" t="s">
        <v>21</v>
      </c>
      <c r="J54" s="75">
        <v>599</v>
      </c>
      <c r="K54" s="77">
        <v>5695.6513999999997</v>
      </c>
    </row>
    <row r="55" spans="1:11" ht="21.75" customHeight="1">
      <c r="A55" s="70">
        <v>47</v>
      </c>
      <c r="B55" s="71" t="s">
        <v>13</v>
      </c>
      <c r="C55" s="72" t="s">
        <v>19</v>
      </c>
      <c r="D55" s="73" t="s">
        <v>25</v>
      </c>
      <c r="E55" s="74" t="s">
        <v>14</v>
      </c>
      <c r="F55" s="75">
        <v>21637</v>
      </c>
      <c r="G55" s="76">
        <v>47</v>
      </c>
      <c r="H55" s="75"/>
      <c r="I55" s="76" t="s">
        <v>21</v>
      </c>
      <c r="J55" s="75">
        <v>599</v>
      </c>
      <c r="K55" s="77">
        <v>5695.6513999999997</v>
      </c>
    </row>
    <row r="56" spans="1:11" ht="23.25" customHeight="1">
      <c r="A56" s="70">
        <v>48</v>
      </c>
      <c r="B56" s="71" t="s">
        <v>13</v>
      </c>
      <c r="C56" s="72" t="s">
        <v>19</v>
      </c>
      <c r="D56" s="73" t="s">
        <v>25</v>
      </c>
      <c r="E56" s="74" t="s">
        <v>14</v>
      </c>
      <c r="F56" s="75">
        <v>21636</v>
      </c>
      <c r="G56" s="76">
        <v>48</v>
      </c>
      <c r="H56" s="75"/>
      <c r="I56" s="76" t="s">
        <v>21</v>
      </c>
      <c r="J56" s="75">
        <v>599</v>
      </c>
      <c r="K56" s="77">
        <v>5695.6513999999997</v>
      </c>
    </row>
    <row r="57" spans="1:11">
      <c r="A57" s="70">
        <v>49</v>
      </c>
      <c r="B57" s="71" t="s">
        <v>13</v>
      </c>
      <c r="C57" s="72" t="s">
        <v>19</v>
      </c>
      <c r="D57" s="73" t="s">
        <v>25</v>
      </c>
      <c r="E57" s="74" t="s">
        <v>14</v>
      </c>
      <c r="F57" s="75">
        <v>21635</v>
      </c>
      <c r="G57" s="76">
        <v>49</v>
      </c>
      <c r="H57" s="75"/>
      <c r="I57" s="76" t="s">
        <v>21</v>
      </c>
      <c r="J57" s="75">
        <v>599</v>
      </c>
      <c r="K57" s="77">
        <v>5695.6513999999997</v>
      </c>
    </row>
    <row r="58" spans="1:11" ht="15" customHeight="1">
      <c r="A58" s="70">
        <v>50</v>
      </c>
      <c r="B58" s="71" t="s">
        <v>13</v>
      </c>
      <c r="C58" s="72" t="s">
        <v>19</v>
      </c>
      <c r="D58" s="73" t="s">
        <v>25</v>
      </c>
      <c r="E58" s="74" t="s">
        <v>14</v>
      </c>
      <c r="F58" s="75">
        <v>21634</v>
      </c>
      <c r="G58" s="76">
        <v>50</v>
      </c>
      <c r="H58" s="75"/>
      <c r="I58" s="76" t="s">
        <v>21</v>
      </c>
      <c r="J58" s="75">
        <v>599</v>
      </c>
      <c r="K58" s="77">
        <v>5695.6513999999997</v>
      </c>
    </row>
    <row r="59" spans="1:11" ht="22.5" customHeight="1">
      <c r="A59" s="70">
        <v>51</v>
      </c>
      <c r="B59" s="71" t="s">
        <v>13</v>
      </c>
      <c r="C59" s="72" t="s">
        <v>19</v>
      </c>
      <c r="D59" s="73" t="s">
        <v>25</v>
      </c>
      <c r="E59" s="74" t="s">
        <v>14</v>
      </c>
      <c r="F59" s="75">
        <v>21633</v>
      </c>
      <c r="G59" s="76">
        <v>51</v>
      </c>
      <c r="H59" s="75"/>
      <c r="I59" s="76" t="s">
        <v>21</v>
      </c>
      <c r="J59" s="75">
        <v>599</v>
      </c>
      <c r="K59" s="77">
        <v>5695.6513999999997</v>
      </c>
    </row>
    <row r="60" spans="1:11" ht="24.75" customHeight="1">
      <c r="A60" s="70">
        <v>52</v>
      </c>
      <c r="B60" s="71" t="s">
        <v>13</v>
      </c>
      <c r="C60" s="72" t="s">
        <v>19</v>
      </c>
      <c r="D60" s="73" t="s">
        <v>25</v>
      </c>
      <c r="E60" s="74" t="s">
        <v>14</v>
      </c>
      <c r="F60" s="75">
        <v>21632</v>
      </c>
      <c r="G60" s="76">
        <v>52</v>
      </c>
      <c r="H60" s="75"/>
      <c r="I60" s="76" t="s">
        <v>21</v>
      </c>
      <c r="J60" s="75">
        <v>599</v>
      </c>
      <c r="K60" s="77">
        <v>5695.6513999999997</v>
      </c>
    </row>
    <row r="61" spans="1:11" ht="21.75" customHeight="1">
      <c r="A61" s="70">
        <v>53</v>
      </c>
      <c r="B61" s="71" t="s">
        <v>13</v>
      </c>
      <c r="C61" s="72" t="s">
        <v>19</v>
      </c>
      <c r="D61" s="73" t="s">
        <v>25</v>
      </c>
      <c r="E61" s="74" t="s">
        <v>14</v>
      </c>
      <c r="F61" s="75">
        <v>21631</v>
      </c>
      <c r="G61" s="76">
        <v>53</v>
      </c>
      <c r="H61" s="75"/>
      <c r="I61" s="76" t="s">
        <v>21</v>
      </c>
      <c r="J61" s="75">
        <v>599</v>
      </c>
      <c r="K61" s="77">
        <v>5695.6513999999997</v>
      </c>
    </row>
    <row r="62" spans="1:11" ht="23.25" customHeight="1">
      <c r="A62" s="70">
        <v>54</v>
      </c>
      <c r="B62" s="71" t="s">
        <v>13</v>
      </c>
      <c r="C62" s="72" t="s">
        <v>19</v>
      </c>
      <c r="D62" s="73" t="s">
        <v>25</v>
      </c>
      <c r="E62" s="74" t="s">
        <v>14</v>
      </c>
      <c r="F62" s="75">
        <v>21630</v>
      </c>
      <c r="G62" s="76">
        <v>54</v>
      </c>
      <c r="H62" s="75"/>
      <c r="I62" s="76" t="s">
        <v>21</v>
      </c>
      <c r="J62" s="75">
        <v>1998</v>
      </c>
      <c r="K62" s="77">
        <v>18998.182799999999</v>
      </c>
    </row>
    <row r="63" spans="1:11" ht="15.75" thickBot="1">
      <c r="A63" s="78">
        <v>55</v>
      </c>
      <c r="B63" s="71" t="s">
        <v>13</v>
      </c>
      <c r="C63" s="72" t="s">
        <v>19</v>
      </c>
      <c r="D63" s="73" t="s">
        <v>25</v>
      </c>
      <c r="E63" s="74" t="s">
        <v>14</v>
      </c>
      <c r="F63" s="79">
        <v>21607</v>
      </c>
      <c r="G63" s="80">
        <v>55</v>
      </c>
      <c r="H63" s="79"/>
      <c r="I63" s="81" t="s">
        <v>21</v>
      </c>
      <c r="J63" s="82">
        <v>148</v>
      </c>
      <c r="K63" s="83">
        <v>1407.2728</v>
      </c>
    </row>
    <row r="64" spans="1:11" ht="15" customHeight="1" thickBot="1">
      <c r="A64" s="84"/>
      <c r="B64" s="85"/>
      <c r="C64" s="85"/>
      <c r="D64" s="85"/>
      <c r="E64" s="85"/>
      <c r="F64" s="85"/>
      <c r="G64" s="85"/>
      <c r="H64" s="86"/>
      <c r="I64" s="87" t="s">
        <v>8</v>
      </c>
      <c r="J64" s="87">
        <f>SUM(J9:J63)</f>
        <v>29312</v>
      </c>
      <c r="K64" s="96">
        <v>278716.08320000005</v>
      </c>
    </row>
    <row r="65" spans="1:11" ht="15.75" thickBot="1">
      <c r="A65" s="165" t="s">
        <v>26</v>
      </c>
      <c r="B65" s="166"/>
      <c r="C65" s="166"/>
      <c r="D65" s="166"/>
      <c r="E65" s="166"/>
      <c r="F65" s="166"/>
      <c r="G65" s="166"/>
      <c r="H65" s="166"/>
      <c r="I65" s="166"/>
      <c r="J65" s="166"/>
      <c r="K65" s="167"/>
    </row>
    <row r="66" spans="1:11" ht="15.75" thickBot="1">
      <c r="A66" s="88">
        <v>1</v>
      </c>
      <c r="B66" s="90" t="s">
        <v>13</v>
      </c>
      <c r="C66" s="89" t="s">
        <v>19</v>
      </c>
      <c r="D66" s="65" t="s">
        <v>28</v>
      </c>
      <c r="E66" s="93" t="s">
        <v>14</v>
      </c>
      <c r="F66" s="91">
        <v>23569</v>
      </c>
      <c r="G66" s="94">
        <v>1</v>
      </c>
      <c r="H66" s="91" t="s">
        <v>29</v>
      </c>
      <c r="I66" s="94" t="s">
        <v>7</v>
      </c>
      <c r="J66" s="91">
        <v>995</v>
      </c>
      <c r="K66" s="83">
        <v>1048.1329999999998</v>
      </c>
    </row>
    <row r="67" spans="1:11" ht="15.75" thickBot="1">
      <c r="A67" s="84"/>
      <c r="B67" s="85"/>
      <c r="C67" s="85"/>
      <c r="D67" s="85"/>
      <c r="E67" s="85"/>
      <c r="F67" s="85"/>
      <c r="G67" s="85"/>
      <c r="H67" s="86"/>
      <c r="I67" s="95" t="s">
        <v>8</v>
      </c>
      <c r="J67" s="95">
        <f>SUM(J66:J66)</f>
        <v>995</v>
      </c>
      <c r="K67" s="96">
        <v>1048.1329999999998</v>
      </c>
    </row>
    <row r="68" spans="1:11" ht="15.75" thickBot="1">
      <c r="A68" s="165" t="s">
        <v>30</v>
      </c>
      <c r="B68" s="166"/>
      <c r="C68" s="166"/>
      <c r="D68" s="166"/>
      <c r="E68" s="166"/>
      <c r="F68" s="166"/>
      <c r="G68" s="166"/>
      <c r="H68" s="166"/>
      <c r="I68" s="166"/>
      <c r="J68" s="166"/>
      <c r="K68" s="167"/>
    </row>
    <row r="69" spans="1:11">
      <c r="A69" s="62">
        <v>1</v>
      </c>
      <c r="B69" s="63" t="s">
        <v>13</v>
      </c>
      <c r="C69" s="64" t="s">
        <v>19</v>
      </c>
      <c r="D69" s="97" t="s">
        <v>31</v>
      </c>
      <c r="E69" s="66" t="s">
        <v>14</v>
      </c>
      <c r="F69" s="97">
        <v>22291</v>
      </c>
      <c r="G69" s="97">
        <v>1</v>
      </c>
      <c r="H69" s="67" t="s">
        <v>32</v>
      </c>
      <c r="I69" s="68" t="s">
        <v>7</v>
      </c>
      <c r="J69" s="67">
        <v>3826</v>
      </c>
      <c r="K69" s="77">
        <v>4030.3083999999994</v>
      </c>
    </row>
    <row r="70" spans="1:11" ht="39" thickBot="1">
      <c r="A70" s="98">
        <v>2</v>
      </c>
      <c r="B70" s="99" t="s">
        <v>13</v>
      </c>
      <c r="C70" s="100" t="s">
        <v>19</v>
      </c>
      <c r="D70" s="101" t="s">
        <v>33</v>
      </c>
      <c r="E70" s="102" t="s">
        <v>14</v>
      </c>
      <c r="F70" s="82" t="s">
        <v>9</v>
      </c>
      <c r="G70" s="81">
        <v>2</v>
      </c>
      <c r="H70" s="82"/>
      <c r="I70" s="81" t="s">
        <v>7</v>
      </c>
      <c r="J70" s="82">
        <v>1200</v>
      </c>
      <c r="K70" s="83">
        <v>1264.08</v>
      </c>
    </row>
    <row r="71" spans="1:11" ht="15.75" thickBot="1">
      <c r="A71" s="103"/>
      <c r="B71" s="104"/>
      <c r="C71" s="104"/>
      <c r="D71" s="104"/>
      <c r="E71" s="104"/>
      <c r="F71" s="104"/>
      <c r="G71" s="104"/>
      <c r="H71" s="105"/>
      <c r="I71" s="87" t="s">
        <v>8</v>
      </c>
      <c r="J71" s="87">
        <f>SUM(J69:J70)</f>
        <v>5026</v>
      </c>
      <c r="K71" s="96">
        <v>5294.3883999999998</v>
      </c>
    </row>
    <row r="72" spans="1:11" ht="15.75" customHeight="1" thickBot="1">
      <c r="A72" s="165" t="s">
        <v>34</v>
      </c>
      <c r="B72" s="166"/>
      <c r="C72" s="166"/>
      <c r="D72" s="166"/>
      <c r="E72" s="166"/>
      <c r="F72" s="166"/>
      <c r="G72" s="166"/>
      <c r="H72" s="166"/>
      <c r="I72" s="166"/>
      <c r="J72" s="166"/>
      <c r="K72" s="167"/>
    </row>
    <row r="73" spans="1:11" ht="26.25" thickBot="1">
      <c r="A73" s="88">
        <v>1</v>
      </c>
      <c r="B73" s="90" t="s">
        <v>13</v>
      </c>
      <c r="C73" s="89" t="s">
        <v>19</v>
      </c>
      <c r="D73" s="65" t="s">
        <v>35</v>
      </c>
      <c r="E73" s="93" t="s">
        <v>14</v>
      </c>
      <c r="F73" s="65">
        <v>24423</v>
      </c>
      <c r="G73" s="65">
        <v>1</v>
      </c>
      <c r="H73" s="91" t="s">
        <v>36</v>
      </c>
      <c r="I73" s="94" t="s">
        <v>7</v>
      </c>
      <c r="J73" s="91">
        <v>310</v>
      </c>
      <c r="K73" s="83">
        <v>326.55399999999997</v>
      </c>
    </row>
    <row r="74" spans="1:11" ht="15.75" thickBot="1">
      <c r="A74" s="84"/>
      <c r="B74" s="85"/>
      <c r="C74" s="85"/>
      <c r="D74" s="85"/>
      <c r="E74" s="85"/>
      <c r="F74" s="85"/>
      <c r="G74" s="85"/>
      <c r="H74" s="86"/>
      <c r="I74" s="95" t="s">
        <v>8</v>
      </c>
      <c r="J74" s="95">
        <f>SUM(J73)</f>
        <v>310</v>
      </c>
      <c r="K74" s="96">
        <v>326.55399999999997</v>
      </c>
    </row>
    <row r="75" spans="1:11" ht="15.75" thickBot="1">
      <c r="A75" s="165" t="s">
        <v>37</v>
      </c>
      <c r="B75" s="166"/>
      <c r="C75" s="166"/>
      <c r="D75" s="166"/>
      <c r="E75" s="166"/>
      <c r="F75" s="166"/>
      <c r="G75" s="166"/>
      <c r="H75" s="166"/>
      <c r="I75" s="166"/>
      <c r="J75" s="166"/>
      <c r="K75" s="167"/>
    </row>
    <row r="76" spans="1:11" ht="15.75" thickBot="1">
      <c r="A76" s="88">
        <v>1</v>
      </c>
      <c r="B76" s="90" t="s">
        <v>13</v>
      </c>
      <c r="C76" s="89" t="s">
        <v>19</v>
      </c>
      <c r="D76" s="65" t="s">
        <v>38</v>
      </c>
      <c r="E76" s="93" t="s">
        <v>14</v>
      </c>
      <c r="F76" s="65">
        <v>21959</v>
      </c>
      <c r="G76" s="65">
        <v>1</v>
      </c>
      <c r="H76" s="91" t="s">
        <v>39</v>
      </c>
      <c r="I76" s="94" t="s">
        <v>7</v>
      </c>
      <c r="J76" s="91">
        <v>365</v>
      </c>
      <c r="K76" s="83">
        <v>384.49099999999999</v>
      </c>
    </row>
    <row r="77" spans="1:11" ht="15.75" thickBot="1">
      <c r="A77" s="84"/>
      <c r="B77" s="85"/>
      <c r="C77" s="85"/>
      <c r="D77" s="85"/>
      <c r="E77" s="85"/>
      <c r="F77" s="85"/>
      <c r="G77" s="85"/>
      <c r="H77" s="86"/>
      <c r="I77" s="95" t="s">
        <v>8</v>
      </c>
      <c r="J77" s="95">
        <f>SUM(J76)</f>
        <v>365</v>
      </c>
      <c r="K77" s="96">
        <v>384.49099999999999</v>
      </c>
    </row>
    <row r="78" spans="1:11" ht="15.75" thickBot="1">
      <c r="A78" s="165" t="s">
        <v>40</v>
      </c>
      <c r="B78" s="166"/>
      <c r="C78" s="166"/>
      <c r="D78" s="166"/>
      <c r="E78" s="166"/>
      <c r="F78" s="166"/>
      <c r="G78" s="166"/>
      <c r="H78" s="166"/>
      <c r="I78" s="166"/>
      <c r="J78" s="166"/>
      <c r="K78" s="167"/>
    </row>
    <row r="79" spans="1:11" ht="25.5">
      <c r="A79" s="88">
        <v>1</v>
      </c>
      <c r="B79" s="90" t="s">
        <v>13</v>
      </c>
      <c r="C79" s="89" t="s">
        <v>19</v>
      </c>
      <c r="D79" s="65" t="s">
        <v>41</v>
      </c>
      <c r="E79" s="93" t="s">
        <v>14</v>
      </c>
      <c r="F79" s="65">
        <v>23439</v>
      </c>
      <c r="G79" s="65">
        <v>1</v>
      </c>
      <c r="H79" s="91" t="s">
        <v>42</v>
      </c>
      <c r="I79" s="94" t="s">
        <v>7</v>
      </c>
      <c r="J79" s="91">
        <v>1522</v>
      </c>
      <c r="K79" s="77">
        <v>1603.2747999999999</v>
      </c>
    </row>
    <row r="80" spans="1:11" ht="15.75" thickBot="1">
      <c r="A80" s="98">
        <v>2</v>
      </c>
      <c r="B80" s="99" t="s">
        <v>13</v>
      </c>
      <c r="C80" s="100" t="s">
        <v>19</v>
      </c>
      <c r="D80" s="101" t="s">
        <v>43</v>
      </c>
      <c r="E80" s="102" t="s">
        <v>14</v>
      </c>
      <c r="F80" s="82">
        <v>20086</v>
      </c>
      <c r="G80" s="81">
        <v>2</v>
      </c>
      <c r="H80" s="82" t="s">
        <v>44</v>
      </c>
      <c r="I80" s="81" t="s">
        <v>21</v>
      </c>
      <c r="J80" s="82">
        <v>573</v>
      </c>
      <c r="K80" s="83">
        <v>5448.4277999999995</v>
      </c>
    </row>
    <row r="81" spans="1:11" ht="15.75" thickBot="1">
      <c r="A81" s="103"/>
      <c r="B81" s="104"/>
      <c r="C81" s="104"/>
      <c r="D81" s="104"/>
      <c r="E81" s="104"/>
      <c r="F81" s="104"/>
      <c r="G81" s="104"/>
      <c r="H81" s="105"/>
      <c r="I81" s="87" t="s">
        <v>8</v>
      </c>
      <c r="J81" s="106">
        <f>SUM(J79:J80)</f>
        <v>2095</v>
      </c>
      <c r="K81" s="96">
        <v>7051.7025999999996</v>
      </c>
    </row>
    <row r="82" spans="1:11" ht="15.75" thickBot="1">
      <c r="A82" s="165" t="s">
        <v>45</v>
      </c>
      <c r="B82" s="166"/>
      <c r="C82" s="166"/>
      <c r="D82" s="166"/>
      <c r="E82" s="166"/>
      <c r="F82" s="166"/>
      <c r="G82" s="166"/>
      <c r="H82" s="166"/>
      <c r="I82" s="166"/>
      <c r="J82" s="166"/>
      <c r="K82" s="167"/>
    </row>
    <row r="83" spans="1:11" ht="38.25">
      <c r="A83" s="62">
        <v>1</v>
      </c>
      <c r="B83" s="63" t="s">
        <v>13</v>
      </c>
      <c r="C83" s="64" t="s">
        <v>19</v>
      </c>
      <c r="D83" s="97" t="s">
        <v>33</v>
      </c>
      <c r="E83" s="66" t="s">
        <v>14</v>
      </c>
      <c r="F83" s="97" t="s">
        <v>9</v>
      </c>
      <c r="G83" s="97">
        <v>1</v>
      </c>
      <c r="H83" s="67" t="s">
        <v>9</v>
      </c>
      <c r="I83" s="68" t="s">
        <v>7</v>
      </c>
      <c r="J83" s="67">
        <v>377</v>
      </c>
      <c r="K83" s="77">
        <v>397.13179999999994</v>
      </c>
    </row>
    <row r="84" spans="1:11" ht="25.5">
      <c r="A84" s="70">
        <v>2</v>
      </c>
      <c r="B84" s="71" t="s">
        <v>13</v>
      </c>
      <c r="C84" s="72" t="s">
        <v>19</v>
      </c>
      <c r="D84" s="73" t="s">
        <v>46</v>
      </c>
      <c r="E84" s="74" t="s">
        <v>14</v>
      </c>
      <c r="F84" s="73">
        <v>26178</v>
      </c>
      <c r="G84" s="73">
        <v>2</v>
      </c>
      <c r="H84" s="75" t="s">
        <v>47</v>
      </c>
      <c r="I84" s="76" t="s">
        <v>7</v>
      </c>
      <c r="J84" s="75">
        <v>1209</v>
      </c>
      <c r="K84" s="77">
        <v>1273.5605999999998</v>
      </c>
    </row>
    <row r="85" spans="1:11">
      <c r="A85" s="168">
        <v>3</v>
      </c>
      <c r="B85" s="170" t="s">
        <v>13</v>
      </c>
      <c r="C85" s="172" t="s">
        <v>19</v>
      </c>
      <c r="D85" s="174" t="s">
        <v>46</v>
      </c>
      <c r="E85" s="74" t="s">
        <v>48</v>
      </c>
      <c r="F85" s="174">
        <v>26179</v>
      </c>
      <c r="G85" s="174">
        <v>3</v>
      </c>
      <c r="H85" s="176" t="s">
        <v>47</v>
      </c>
      <c r="I85" s="178" t="s">
        <v>7</v>
      </c>
      <c r="J85" s="75">
        <v>445</v>
      </c>
      <c r="K85" s="77">
        <v>515.62150000000008</v>
      </c>
    </row>
    <row r="86" spans="1:11">
      <c r="A86" s="169"/>
      <c r="B86" s="171"/>
      <c r="C86" s="173"/>
      <c r="D86" s="175"/>
      <c r="E86" s="107" t="s">
        <v>14</v>
      </c>
      <c r="F86" s="175"/>
      <c r="G86" s="175"/>
      <c r="H86" s="177"/>
      <c r="I86" s="179"/>
      <c r="J86" s="75" t="s">
        <v>9</v>
      </c>
      <c r="K86" s="77">
        <v>0</v>
      </c>
    </row>
    <row r="87" spans="1:11" ht="25.5">
      <c r="A87" s="70">
        <v>4</v>
      </c>
      <c r="B87" s="71" t="s">
        <v>13</v>
      </c>
      <c r="C87" s="72" t="s">
        <v>19</v>
      </c>
      <c r="D87" s="73" t="s">
        <v>49</v>
      </c>
      <c r="E87" s="74" t="s">
        <v>14</v>
      </c>
      <c r="F87" s="73">
        <v>22663</v>
      </c>
      <c r="G87" s="73">
        <v>4</v>
      </c>
      <c r="H87" s="75" t="s">
        <v>50</v>
      </c>
      <c r="I87" s="76" t="s">
        <v>7</v>
      </c>
      <c r="J87" s="75">
        <v>2117</v>
      </c>
      <c r="K87" s="77">
        <v>2230.0477999999998</v>
      </c>
    </row>
    <row r="88" spans="1:11" ht="25.5">
      <c r="A88" s="70">
        <v>5</v>
      </c>
      <c r="B88" s="71" t="s">
        <v>13</v>
      </c>
      <c r="C88" s="72" t="s">
        <v>19</v>
      </c>
      <c r="D88" s="73" t="s">
        <v>51</v>
      </c>
      <c r="E88" s="73" t="s">
        <v>52</v>
      </c>
      <c r="F88" s="73">
        <v>22242</v>
      </c>
      <c r="G88" s="73">
        <v>5</v>
      </c>
      <c r="H88" s="75" t="s">
        <v>53</v>
      </c>
      <c r="I88" s="76" t="s">
        <v>21</v>
      </c>
      <c r="J88" s="75">
        <v>3098</v>
      </c>
      <c r="K88" s="77">
        <v>24548.242200000001</v>
      </c>
    </row>
    <row r="89" spans="1:11" ht="15.75" thickBot="1">
      <c r="A89" s="78">
        <v>6</v>
      </c>
      <c r="B89" s="108" t="s">
        <v>13</v>
      </c>
      <c r="C89" s="109" t="s">
        <v>19</v>
      </c>
      <c r="D89" s="110" t="s">
        <v>54</v>
      </c>
      <c r="E89" s="111" t="s">
        <v>14</v>
      </c>
      <c r="F89" s="110">
        <v>20079</v>
      </c>
      <c r="G89" s="110">
        <v>6</v>
      </c>
      <c r="H89" s="79" t="s">
        <v>55</v>
      </c>
      <c r="I89" s="80" t="s">
        <v>7</v>
      </c>
      <c r="J89" s="79">
        <v>1201</v>
      </c>
      <c r="K89" s="83">
        <v>1265.1333999999999</v>
      </c>
    </row>
    <row r="90" spans="1:11" ht="15.75" thickBot="1">
      <c r="A90" s="84"/>
      <c r="B90" s="85"/>
      <c r="C90" s="85"/>
      <c r="D90" s="85"/>
      <c r="E90" s="85"/>
      <c r="F90" s="85"/>
      <c r="G90" s="85"/>
      <c r="H90" s="86"/>
      <c r="I90" s="95" t="s">
        <v>8</v>
      </c>
      <c r="J90" s="112">
        <f>SUM(J83:J89)</f>
        <v>8447</v>
      </c>
      <c r="K90" s="96">
        <v>30229.737300000001</v>
      </c>
    </row>
    <row r="91" spans="1:11" ht="15.75" thickBot="1">
      <c r="A91" s="165" t="s">
        <v>56</v>
      </c>
      <c r="B91" s="166"/>
      <c r="C91" s="166"/>
      <c r="D91" s="166"/>
      <c r="E91" s="166"/>
      <c r="F91" s="166"/>
      <c r="G91" s="166"/>
      <c r="H91" s="166"/>
      <c r="I91" s="166"/>
      <c r="J91" s="166"/>
      <c r="K91" s="167"/>
    </row>
    <row r="92" spans="1:11">
      <c r="A92" s="62">
        <v>1</v>
      </c>
      <c r="B92" s="63" t="s">
        <v>13</v>
      </c>
      <c r="C92" s="64" t="s">
        <v>19</v>
      </c>
      <c r="D92" s="97" t="s">
        <v>57</v>
      </c>
      <c r="E92" s="66" t="s">
        <v>14</v>
      </c>
      <c r="F92" s="97" t="s">
        <v>9</v>
      </c>
      <c r="G92" s="97">
        <v>1</v>
      </c>
      <c r="H92" s="67" t="s">
        <v>58</v>
      </c>
      <c r="I92" s="68" t="s">
        <v>7</v>
      </c>
      <c r="J92" s="67">
        <v>11950</v>
      </c>
      <c r="K92" s="77">
        <v>12588.13</v>
      </c>
    </row>
    <row r="93" spans="1:11">
      <c r="A93" s="70">
        <v>2</v>
      </c>
      <c r="B93" s="71" t="s">
        <v>13</v>
      </c>
      <c r="C93" s="72" t="s">
        <v>19</v>
      </c>
      <c r="D93" s="73" t="s">
        <v>59</v>
      </c>
      <c r="E93" s="74" t="s">
        <v>14</v>
      </c>
      <c r="F93" s="73" t="s">
        <v>9</v>
      </c>
      <c r="G93" s="73">
        <v>2</v>
      </c>
      <c r="H93" s="75" t="s">
        <v>60</v>
      </c>
      <c r="I93" s="76" t="s">
        <v>7</v>
      </c>
      <c r="J93" s="75">
        <v>1210</v>
      </c>
      <c r="K93" s="77">
        <v>1274.6139999999998</v>
      </c>
    </row>
    <row r="94" spans="1:11" ht="26.25" thickBot="1">
      <c r="A94" s="98">
        <v>3</v>
      </c>
      <c r="B94" s="99" t="s">
        <v>13</v>
      </c>
      <c r="C94" s="100" t="s">
        <v>19</v>
      </c>
      <c r="D94" s="101" t="s">
        <v>61</v>
      </c>
      <c r="E94" s="113" t="s">
        <v>14</v>
      </c>
      <c r="F94" s="101" t="s">
        <v>9</v>
      </c>
      <c r="G94" s="101">
        <v>3</v>
      </c>
      <c r="H94" s="82" t="s">
        <v>62</v>
      </c>
      <c r="I94" s="81" t="s">
        <v>7</v>
      </c>
      <c r="J94" s="82">
        <v>40</v>
      </c>
      <c r="K94" s="83">
        <v>42.135999999999996</v>
      </c>
    </row>
    <row r="95" spans="1:11" ht="15.75" thickBot="1">
      <c r="A95" s="103"/>
      <c r="B95" s="104"/>
      <c r="C95" s="104"/>
      <c r="D95" s="104"/>
      <c r="E95" s="104"/>
      <c r="F95" s="104"/>
      <c r="G95" s="104"/>
      <c r="H95" s="105"/>
      <c r="I95" s="87" t="s">
        <v>8</v>
      </c>
      <c r="J95" s="87">
        <f>SUM(J92:J94)</f>
        <v>13200</v>
      </c>
      <c r="K95" s="96">
        <v>13904.88</v>
      </c>
    </row>
    <row r="96" spans="1:11" ht="15.75" thickBot="1">
      <c r="A96" s="165" t="s">
        <v>63</v>
      </c>
      <c r="B96" s="166"/>
      <c r="C96" s="166"/>
      <c r="D96" s="166"/>
      <c r="E96" s="166"/>
      <c r="F96" s="166"/>
      <c r="G96" s="166"/>
      <c r="H96" s="166"/>
      <c r="I96" s="166"/>
      <c r="J96" s="166"/>
      <c r="K96" s="167"/>
    </row>
    <row r="97" spans="1:11" ht="15.75" thickBot="1">
      <c r="A97" s="88">
        <v>1</v>
      </c>
      <c r="B97" s="90" t="s">
        <v>13</v>
      </c>
      <c r="C97" s="89" t="s">
        <v>19</v>
      </c>
      <c r="D97" s="65" t="s">
        <v>64</v>
      </c>
      <c r="E97" s="93" t="s">
        <v>14</v>
      </c>
      <c r="F97" s="65" t="s">
        <v>9</v>
      </c>
      <c r="G97" s="65">
        <v>1</v>
      </c>
      <c r="H97" s="91" t="s">
        <v>65</v>
      </c>
      <c r="I97" s="94" t="s">
        <v>7</v>
      </c>
      <c r="J97" s="91">
        <v>527</v>
      </c>
      <c r="K97" s="77">
        <v>555.14179999999999</v>
      </c>
    </row>
    <row r="98" spans="1:11" ht="15.75" thickBot="1">
      <c r="A98" s="84"/>
      <c r="B98" s="85"/>
      <c r="C98" s="85"/>
      <c r="D98" s="85"/>
      <c r="E98" s="85"/>
      <c r="F98" s="85"/>
      <c r="G98" s="85"/>
      <c r="H98" s="86"/>
      <c r="I98" s="95" t="s">
        <v>8</v>
      </c>
      <c r="J98" s="95">
        <f>SUM(J97)</f>
        <v>527</v>
      </c>
      <c r="K98" s="96">
        <v>555.14179999999999</v>
      </c>
    </row>
    <row r="99" spans="1:11" ht="15.75" thickBot="1">
      <c r="A99" s="165" t="s">
        <v>66</v>
      </c>
      <c r="B99" s="166"/>
      <c r="C99" s="166"/>
      <c r="D99" s="166"/>
      <c r="E99" s="166"/>
      <c r="F99" s="166"/>
      <c r="G99" s="166"/>
      <c r="H99" s="166"/>
      <c r="I99" s="166"/>
      <c r="J99" s="166"/>
      <c r="K99" s="167"/>
    </row>
    <row r="100" spans="1:11">
      <c r="A100" s="62">
        <v>1</v>
      </c>
      <c r="B100" s="64" t="s">
        <v>13</v>
      </c>
      <c r="C100" s="63" t="s">
        <v>67</v>
      </c>
      <c r="D100" s="32" t="s">
        <v>68</v>
      </c>
      <c r="E100" s="97" t="s">
        <v>14</v>
      </c>
      <c r="F100" s="97" t="s">
        <v>9</v>
      </c>
      <c r="G100" s="97">
        <v>1</v>
      </c>
      <c r="H100" s="67" t="s">
        <v>69</v>
      </c>
      <c r="I100" s="67" t="s">
        <v>7</v>
      </c>
      <c r="J100" s="67">
        <v>2121</v>
      </c>
      <c r="K100" s="114">
        <v>2857.1990999999998</v>
      </c>
    </row>
    <row r="101" spans="1:11">
      <c r="A101" s="70">
        <v>2</v>
      </c>
      <c r="B101" s="72" t="s">
        <v>13</v>
      </c>
      <c r="C101" s="71" t="s">
        <v>67</v>
      </c>
      <c r="D101" s="42" t="s">
        <v>70</v>
      </c>
      <c r="E101" s="73" t="s">
        <v>14</v>
      </c>
      <c r="F101" s="73" t="s">
        <v>9</v>
      </c>
      <c r="G101" s="73">
        <v>2</v>
      </c>
      <c r="H101" s="75" t="s">
        <v>71</v>
      </c>
      <c r="I101" s="75" t="s">
        <v>7</v>
      </c>
      <c r="J101" s="75">
        <v>5221</v>
      </c>
      <c r="K101" s="115">
        <v>7033.2091</v>
      </c>
    </row>
    <row r="102" spans="1:11" ht="15.75" thickBot="1">
      <c r="A102" s="116">
        <v>3</v>
      </c>
      <c r="B102" s="99" t="s">
        <v>13</v>
      </c>
      <c r="C102" s="100" t="s">
        <v>67</v>
      </c>
      <c r="D102" s="13" t="s">
        <v>72</v>
      </c>
      <c r="E102" s="102" t="s">
        <v>14</v>
      </c>
      <c r="F102" s="99" t="s">
        <v>9</v>
      </c>
      <c r="G102" s="100">
        <v>3</v>
      </c>
      <c r="H102" s="81" t="s">
        <v>73</v>
      </c>
      <c r="I102" s="81" t="s">
        <v>7</v>
      </c>
      <c r="J102" s="100">
        <v>758</v>
      </c>
      <c r="K102" s="117">
        <v>1021.1018</v>
      </c>
    </row>
    <row r="103" spans="1:11" ht="15.75" thickBot="1">
      <c r="A103" s="118"/>
      <c r="B103" s="85"/>
      <c r="C103" s="85"/>
      <c r="D103" s="37"/>
      <c r="E103" s="85"/>
      <c r="F103" s="85"/>
      <c r="G103" s="85"/>
      <c r="H103" s="86"/>
      <c r="I103" s="87" t="s">
        <v>8</v>
      </c>
      <c r="J103" s="87">
        <f>SUM(J100:J102)</f>
        <v>8100</v>
      </c>
      <c r="K103" s="153">
        <v>10911.51</v>
      </c>
    </row>
    <row r="104" spans="1:11" ht="15.75" thickBot="1">
      <c r="A104" s="165" t="s">
        <v>74</v>
      </c>
      <c r="B104" s="166"/>
      <c r="C104" s="166"/>
      <c r="D104" s="166"/>
      <c r="E104" s="166"/>
      <c r="F104" s="166"/>
      <c r="G104" s="166"/>
      <c r="H104" s="166"/>
      <c r="I104" s="166"/>
      <c r="J104" s="166"/>
      <c r="K104" s="167"/>
    </row>
    <row r="105" spans="1:11">
      <c r="A105" s="62">
        <v>1</v>
      </c>
      <c r="B105" s="64" t="s">
        <v>13</v>
      </c>
      <c r="C105" s="63" t="s">
        <v>67</v>
      </c>
      <c r="D105" s="32" t="s">
        <v>68</v>
      </c>
      <c r="E105" s="97" t="s">
        <v>14</v>
      </c>
      <c r="F105" s="97" t="s">
        <v>9</v>
      </c>
      <c r="G105" s="97">
        <v>1</v>
      </c>
      <c r="H105" s="67" t="s">
        <v>69</v>
      </c>
      <c r="I105" s="67" t="s">
        <v>7</v>
      </c>
      <c r="J105" s="67">
        <v>217</v>
      </c>
      <c r="K105" s="114">
        <v>292.32069999999999</v>
      </c>
    </row>
    <row r="106" spans="1:11">
      <c r="A106" s="70">
        <v>2</v>
      </c>
      <c r="B106" s="72" t="s">
        <v>13</v>
      </c>
      <c r="C106" s="71" t="s">
        <v>67</v>
      </c>
      <c r="D106" s="42" t="s">
        <v>70</v>
      </c>
      <c r="E106" s="73" t="s">
        <v>14</v>
      </c>
      <c r="F106" s="73" t="s">
        <v>9</v>
      </c>
      <c r="G106" s="73">
        <v>2</v>
      </c>
      <c r="H106" s="75" t="s">
        <v>71</v>
      </c>
      <c r="I106" s="75" t="s">
        <v>7</v>
      </c>
      <c r="J106" s="75">
        <v>3589</v>
      </c>
      <c r="K106" s="115">
        <v>4834.7419</v>
      </c>
    </row>
    <row r="107" spans="1:11" ht="15.75" thickBot="1">
      <c r="A107" s="116">
        <v>3</v>
      </c>
      <c r="B107" s="99" t="s">
        <v>13</v>
      </c>
      <c r="C107" s="100" t="s">
        <v>67</v>
      </c>
      <c r="D107" s="13" t="s">
        <v>72</v>
      </c>
      <c r="E107" s="102" t="s">
        <v>14</v>
      </c>
      <c r="F107" s="99" t="s">
        <v>9</v>
      </c>
      <c r="G107" s="100">
        <v>3</v>
      </c>
      <c r="H107" s="81" t="s">
        <v>73</v>
      </c>
      <c r="I107" s="81" t="s">
        <v>7</v>
      </c>
      <c r="J107" s="100">
        <v>1492</v>
      </c>
      <c r="K107" s="117">
        <v>2009.8732</v>
      </c>
    </row>
    <row r="108" spans="1:11" ht="15.75" thickBot="1">
      <c r="A108" s="118"/>
      <c r="B108" s="85"/>
      <c r="C108" s="85"/>
      <c r="D108" s="37"/>
      <c r="E108" s="85"/>
      <c r="F108" s="85"/>
      <c r="G108" s="85"/>
      <c r="H108" s="86"/>
      <c r="I108" s="87" t="s">
        <v>8</v>
      </c>
      <c r="J108" s="87">
        <f>SUM(J105:J107)</f>
        <v>5298</v>
      </c>
      <c r="K108" s="153">
        <v>7136.9358000000002</v>
      </c>
    </row>
    <row r="109" spans="1:11" ht="15.75" thickBot="1">
      <c r="A109" s="165" t="s">
        <v>75</v>
      </c>
      <c r="B109" s="166"/>
      <c r="C109" s="166"/>
      <c r="D109" s="166"/>
      <c r="E109" s="166"/>
      <c r="F109" s="166"/>
      <c r="G109" s="166"/>
      <c r="H109" s="166"/>
      <c r="I109" s="166"/>
      <c r="J109" s="166"/>
      <c r="K109" s="167"/>
    </row>
    <row r="110" spans="1:11" ht="25.5">
      <c r="A110" s="62">
        <v>1</v>
      </c>
      <c r="B110" s="64" t="s">
        <v>13</v>
      </c>
      <c r="C110" s="63" t="s">
        <v>67</v>
      </c>
      <c r="D110" s="32" t="s">
        <v>76</v>
      </c>
      <c r="E110" s="67" t="s">
        <v>14</v>
      </c>
      <c r="F110" s="67">
        <v>21027</v>
      </c>
      <c r="G110" s="67">
        <v>1</v>
      </c>
      <c r="H110" s="67" t="s">
        <v>77</v>
      </c>
      <c r="I110" s="67" t="s">
        <v>7</v>
      </c>
      <c r="J110" s="67">
        <v>311</v>
      </c>
      <c r="K110" s="114">
        <v>418.94810000000001</v>
      </c>
    </row>
    <row r="111" spans="1:11">
      <c r="A111" s="70">
        <v>2</v>
      </c>
      <c r="B111" s="72" t="s">
        <v>13</v>
      </c>
      <c r="C111" s="71" t="s">
        <v>67</v>
      </c>
      <c r="D111" s="42" t="s">
        <v>78</v>
      </c>
      <c r="E111" s="75" t="s">
        <v>14</v>
      </c>
      <c r="F111" s="75">
        <v>20991</v>
      </c>
      <c r="G111" s="75">
        <v>2</v>
      </c>
      <c r="H111" s="75" t="s">
        <v>79</v>
      </c>
      <c r="I111" s="75" t="s">
        <v>7</v>
      </c>
      <c r="J111" s="75">
        <v>210</v>
      </c>
      <c r="K111" s="115">
        <v>282.89100000000002</v>
      </c>
    </row>
    <row r="112" spans="1:11">
      <c r="A112" s="78">
        <v>3</v>
      </c>
      <c r="B112" s="109" t="s">
        <v>13</v>
      </c>
      <c r="C112" s="108" t="s">
        <v>67</v>
      </c>
      <c r="D112" s="49" t="s">
        <v>80</v>
      </c>
      <c r="E112" s="79" t="s">
        <v>14</v>
      </c>
      <c r="F112" s="79">
        <v>20990</v>
      </c>
      <c r="G112" s="79">
        <v>3</v>
      </c>
      <c r="H112" s="79" t="s">
        <v>81</v>
      </c>
      <c r="I112" s="75" t="s">
        <v>7</v>
      </c>
      <c r="J112" s="79">
        <v>210</v>
      </c>
      <c r="K112" s="119">
        <v>282.89100000000002</v>
      </c>
    </row>
    <row r="113" spans="1:11">
      <c r="A113" s="70">
        <v>4</v>
      </c>
      <c r="B113" s="109" t="s">
        <v>13</v>
      </c>
      <c r="C113" s="108" t="s">
        <v>67</v>
      </c>
      <c r="D113" s="49" t="s">
        <v>82</v>
      </c>
      <c r="E113" s="79" t="s">
        <v>14</v>
      </c>
      <c r="F113" s="79" t="s">
        <v>9</v>
      </c>
      <c r="G113" s="79">
        <v>4</v>
      </c>
      <c r="H113" s="79" t="s">
        <v>83</v>
      </c>
      <c r="I113" s="75" t="s">
        <v>7</v>
      </c>
      <c r="J113" s="79">
        <v>316</v>
      </c>
      <c r="K113" s="119">
        <v>425.68360000000001</v>
      </c>
    </row>
    <row r="114" spans="1:11" ht="38.25">
      <c r="A114" s="78">
        <v>5</v>
      </c>
      <c r="B114" s="109" t="s">
        <v>13</v>
      </c>
      <c r="C114" s="108" t="s">
        <v>67</v>
      </c>
      <c r="D114" s="49" t="s">
        <v>84</v>
      </c>
      <c r="E114" s="79" t="s">
        <v>14</v>
      </c>
      <c r="F114" s="79" t="s">
        <v>9</v>
      </c>
      <c r="G114" s="79">
        <v>5</v>
      </c>
      <c r="H114" s="79" t="s">
        <v>85</v>
      </c>
      <c r="I114" s="75" t="s">
        <v>7</v>
      </c>
      <c r="J114" s="79">
        <v>316</v>
      </c>
      <c r="K114" s="119">
        <v>425.68360000000001</v>
      </c>
    </row>
    <row r="115" spans="1:11">
      <c r="A115" s="70">
        <v>6</v>
      </c>
      <c r="B115" s="109" t="s">
        <v>13</v>
      </c>
      <c r="C115" s="108" t="s">
        <v>67</v>
      </c>
      <c r="D115" s="49" t="s">
        <v>86</v>
      </c>
      <c r="E115" s="79" t="s">
        <v>14</v>
      </c>
      <c r="F115" s="79" t="s">
        <v>9</v>
      </c>
      <c r="G115" s="79">
        <v>6</v>
      </c>
      <c r="H115" s="79" t="s">
        <v>87</v>
      </c>
      <c r="I115" s="75" t="s">
        <v>7</v>
      </c>
      <c r="J115" s="79">
        <v>316</v>
      </c>
      <c r="K115" s="119">
        <v>425.68360000000001</v>
      </c>
    </row>
    <row r="116" spans="1:11" ht="41.25" customHeight="1">
      <c r="A116" s="78">
        <v>7</v>
      </c>
      <c r="B116" s="109" t="s">
        <v>13</v>
      </c>
      <c r="C116" s="108" t="s">
        <v>67</v>
      </c>
      <c r="D116" s="49" t="s">
        <v>88</v>
      </c>
      <c r="E116" s="79" t="s">
        <v>14</v>
      </c>
      <c r="F116" s="79" t="s">
        <v>9</v>
      </c>
      <c r="G116" s="79">
        <v>7</v>
      </c>
      <c r="H116" s="79" t="s">
        <v>89</v>
      </c>
      <c r="I116" s="75" t="s">
        <v>7</v>
      </c>
      <c r="J116" s="79">
        <v>210</v>
      </c>
      <c r="K116" s="119">
        <v>282.89100000000002</v>
      </c>
    </row>
    <row r="117" spans="1:11">
      <c r="A117" s="70">
        <v>8</v>
      </c>
      <c r="B117" s="109" t="s">
        <v>13</v>
      </c>
      <c r="C117" s="108" t="s">
        <v>67</v>
      </c>
      <c r="D117" s="49" t="s">
        <v>90</v>
      </c>
      <c r="E117" s="79" t="s">
        <v>14</v>
      </c>
      <c r="F117" s="79" t="s">
        <v>9</v>
      </c>
      <c r="G117" s="79">
        <v>8</v>
      </c>
      <c r="H117" s="79" t="s">
        <v>91</v>
      </c>
      <c r="I117" s="75" t="s">
        <v>7</v>
      </c>
      <c r="J117" s="79">
        <v>210</v>
      </c>
      <c r="K117" s="119">
        <v>282.89100000000002</v>
      </c>
    </row>
    <row r="118" spans="1:11">
      <c r="A118" s="78">
        <v>9</v>
      </c>
      <c r="B118" s="109" t="s">
        <v>13</v>
      </c>
      <c r="C118" s="108" t="s">
        <v>67</v>
      </c>
      <c r="D118" s="49" t="s">
        <v>92</v>
      </c>
      <c r="E118" s="79" t="s">
        <v>14</v>
      </c>
      <c r="F118" s="79" t="s">
        <v>9</v>
      </c>
      <c r="G118" s="79">
        <v>9</v>
      </c>
      <c r="H118" s="79" t="s">
        <v>93</v>
      </c>
      <c r="I118" s="75" t="s">
        <v>7</v>
      </c>
      <c r="J118" s="79">
        <v>526</v>
      </c>
      <c r="K118" s="119">
        <v>708.57460000000003</v>
      </c>
    </row>
    <row r="119" spans="1:11" ht="25.5">
      <c r="A119" s="70">
        <v>10</v>
      </c>
      <c r="B119" s="109" t="s">
        <v>13</v>
      </c>
      <c r="C119" s="108" t="s">
        <v>67</v>
      </c>
      <c r="D119" s="49" t="s">
        <v>94</v>
      </c>
      <c r="E119" s="79" t="s">
        <v>14</v>
      </c>
      <c r="F119" s="79" t="s">
        <v>9</v>
      </c>
      <c r="G119" s="79">
        <v>10</v>
      </c>
      <c r="H119" s="79" t="s">
        <v>95</v>
      </c>
      <c r="I119" s="75" t="s">
        <v>7</v>
      </c>
      <c r="J119" s="79">
        <v>211</v>
      </c>
      <c r="K119" s="119">
        <v>284.23809999999997</v>
      </c>
    </row>
    <row r="120" spans="1:11">
      <c r="A120" s="78">
        <v>11</v>
      </c>
      <c r="B120" s="109" t="s">
        <v>13</v>
      </c>
      <c r="C120" s="108" t="s">
        <v>67</v>
      </c>
      <c r="D120" s="49" t="s">
        <v>96</v>
      </c>
      <c r="E120" s="79" t="s">
        <v>14</v>
      </c>
      <c r="F120" s="79" t="s">
        <v>9</v>
      </c>
      <c r="G120" s="79">
        <v>11</v>
      </c>
      <c r="H120" s="79" t="s">
        <v>97</v>
      </c>
      <c r="I120" s="75" t="s">
        <v>7</v>
      </c>
      <c r="J120" s="79">
        <v>213</v>
      </c>
      <c r="K120" s="119">
        <v>286.9323</v>
      </c>
    </row>
    <row r="121" spans="1:11">
      <c r="A121" s="70">
        <v>12</v>
      </c>
      <c r="B121" s="109" t="s">
        <v>13</v>
      </c>
      <c r="C121" s="108" t="s">
        <v>67</v>
      </c>
      <c r="D121" s="49" t="s">
        <v>98</v>
      </c>
      <c r="E121" s="79" t="s">
        <v>14</v>
      </c>
      <c r="F121" s="79" t="s">
        <v>9</v>
      </c>
      <c r="G121" s="79">
        <v>12</v>
      </c>
      <c r="H121" s="79" t="s">
        <v>99</v>
      </c>
      <c r="I121" s="75" t="s">
        <v>7</v>
      </c>
      <c r="J121" s="79">
        <v>201</v>
      </c>
      <c r="K121" s="119">
        <v>270.76709999999997</v>
      </c>
    </row>
    <row r="122" spans="1:11" ht="25.5">
      <c r="A122" s="78">
        <v>13</v>
      </c>
      <c r="B122" s="109" t="s">
        <v>13</v>
      </c>
      <c r="C122" s="108" t="s">
        <v>67</v>
      </c>
      <c r="D122" s="49" t="s">
        <v>100</v>
      </c>
      <c r="E122" s="79" t="s">
        <v>14</v>
      </c>
      <c r="F122" s="79" t="s">
        <v>9</v>
      </c>
      <c r="G122" s="79">
        <v>13</v>
      </c>
      <c r="H122" s="79" t="s">
        <v>101</v>
      </c>
      <c r="I122" s="75" t="s">
        <v>7</v>
      </c>
      <c r="J122" s="79">
        <v>1176</v>
      </c>
      <c r="K122" s="119">
        <v>1584.1895999999999</v>
      </c>
    </row>
    <row r="123" spans="1:11">
      <c r="A123" s="70">
        <v>14</v>
      </c>
      <c r="B123" s="109" t="s">
        <v>13</v>
      </c>
      <c r="C123" s="108" t="s">
        <v>67</v>
      </c>
      <c r="D123" s="49" t="s">
        <v>102</v>
      </c>
      <c r="E123" s="79" t="s">
        <v>14</v>
      </c>
      <c r="F123" s="79" t="s">
        <v>9</v>
      </c>
      <c r="G123" s="79">
        <v>14</v>
      </c>
      <c r="H123" s="79" t="s">
        <v>103</v>
      </c>
      <c r="I123" s="75" t="s">
        <v>7</v>
      </c>
      <c r="J123" s="79">
        <v>215</v>
      </c>
      <c r="K123" s="119">
        <v>289.62649999999996</v>
      </c>
    </row>
    <row r="124" spans="1:11">
      <c r="A124" s="78">
        <v>15</v>
      </c>
      <c r="B124" s="109" t="s">
        <v>13</v>
      </c>
      <c r="C124" s="108" t="s">
        <v>67</v>
      </c>
      <c r="D124" s="49" t="s">
        <v>104</v>
      </c>
      <c r="E124" s="79" t="s">
        <v>14</v>
      </c>
      <c r="F124" s="79" t="s">
        <v>9</v>
      </c>
      <c r="G124" s="79">
        <v>15</v>
      </c>
      <c r="H124" s="79" t="s">
        <v>103</v>
      </c>
      <c r="I124" s="75" t="s">
        <v>7</v>
      </c>
      <c r="J124" s="79">
        <v>215</v>
      </c>
      <c r="K124" s="119">
        <v>289.62649999999996</v>
      </c>
    </row>
    <row r="125" spans="1:11">
      <c r="A125" s="70">
        <v>16</v>
      </c>
      <c r="B125" s="109" t="s">
        <v>13</v>
      </c>
      <c r="C125" s="108" t="s">
        <v>67</v>
      </c>
      <c r="D125" s="49" t="s">
        <v>105</v>
      </c>
      <c r="E125" s="79" t="s">
        <v>14</v>
      </c>
      <c r="F125" s="79" t="s">
        <v>9</v>
      </c>
      <c r="G125" s="79">
        <v>16</v>
      </c>
      <c r="H125" s="79" t="s">
        <v>106</v>
      </c>
      <c r="I125" s="75" t="s">
        <v>7</v>
      </c>
      <c r="J125" s="79">
        <v>215</v>
      </c>
      <c r="K125" s="119">
        <v>289.62649999999996</v>
      </c>
    </row>
    <row r="126" spans="1:11" ht="25.5">
      <c r="A126" s="78">
        <v>17</v>
      </c>
      <c r="B126" s="109" t="s">
        <v>13</v>
      </c>
      <c r="C126" s="108" t="s">
        <v>67</v>
      </c>
      <c r="D126" s="49" t="s">
        <v>107</v>
      </c>
      <c r="E126" s="79" t="s">
        <v>14</v>
      </c>
      <c r="F126" s="79" t="s">
        <v>9</v>
      </c>
      <c r="G126" s="79">
        <v>17</v>
      </c>
      <c r="H126" s="79" t="s">
        <v>108</v>
      </c>
      <c r="I126" s="75" t="s">
        <v>7</v>
      </c>
      <c r="J126" s="79">
        <v>648</v>
      </c>
      <c r="K126" s="119">
        <v>872.92079999999999</v>
      </c>
    </row>
    <row r="127" spans="1:11" ht="15.75" thickBot="1">
      <c r="A127" s="78">
        <v>18</v>
      </c>
      <c r="B127" s="109" t="s">
        <v>13</v>
      </c>
      <c r="C127" s="108" t="s">
        <v>67</v>
      </c>
      <c r="D127" s="49" t="s">
        <v>109</v>
      </c>
      <c r="E127" s="79" t="s">
        <v>14</v>
      </c>
      <c r="F127" s="79" t="s">
        <v>9</v>
      </c>
      <c r="G127" s="79">
        <v>18</v>
      </c>
      <c r="H127" s="79" t="s">
        <v>110</v>
      </c>
      <c r="I127" s="79" t="s">
        <v>7</v>
      </c>
      <c r="J127" s="79">
        <v>281</v>
      </c>
      <c r="K127" s="119">
        <v>378.5351</v>
      </c>
    </row>
    <row r="128" spans="1:11" ht="15.75" thickBot="1">
      <c r="A128" s="118"/>
      <c r="B128" s="85"/>
      <c r="C128" s="85"/>
      <c r="D128" s="37"/>
      <c r="E128" s="85"/>
      <c r="F128" s="85"/>
      <c r="G128" s="85"/>
      <c r="H128" s="86"/>
      <c r="I128" s="95" t="s">
        <v>8</v>
      </c>
      <c r="J128" s="95">
        <f>SUM(J110:J127)</f>
        <v>6000</v>
      </c>
      <c r="K128" s="154">
        <v>8082.6000000000013</v>
      </c>
    </row>
    <row r="129" spans="1:11" ht="15.75" thickBot="1">
      <c r="A129" s="165" t="s">
        <v>111</v>
      </c>
      <c r="B129" s="166"/>
      <c r="C129" s="166"/>
      <c r="D129" s="166"/>
      <c r="E129" s="166"/>
      <c r="F129" s="166"/>
      <c r="G129" s="166"/>
      <c r="H129" s="166"/>
      <c r="I129" s="166"/>
      <c r="J129" s="166"/>
      <c r="K129" s="167"/>
    </row>
    <row r="130" spans="1:11" ht="25.5">
      <c r="A130" s="120">
        <v>1</v>
      </c>
      <c r="B130" s="68" t="s">
        <v>13</v>
      </c>
      <c r="C130" s="121" t="s">
        <v>67</v>
      </c>
      <c r="D130" s="25" t="s">
        <v>112</v>
      </c>
      <c r="E130" s="121" t="s">
        <v>14</v>
      </c>
      <c r="F130" s="121">
        <v>21250</v>
      </c>
      <c r="G130" s="121">
        <v>1</v>
      </c>
      <c r="H130" s="121" t="s">
        <v>113</v>
      </c>
      <c r="I130" s="121" t="s">
        <v>7</v>
      </c>
      <c r="J130" s="121">
        <v>398</v>
      </c>
      <c r="K130" s="114">
        <v>536.14580000000001</v>
      </c>
    </row>
    <row r="131" spans="1:11">
      <c r="A131" s="70">
        <v>2</v>
      </c>
      <c r="B131" s="72" t="s">
        <v>13</v>
      </c>
      <c r="C131" s="71" t="s">
        <v>67</v>
      </c>
      <c r="D131" s="60" t="s">
        <v>114</v>
      </c>
      <c r="E131" s="122" t="s">
        <v>14</v>
      </c>
      <c r="F131" s="122" t="s">
        <v>9</v>
      </c>
      <c r="G131" s="122">
        <v>2</v>
      </c>
      <c r="H131" s="122" t="s">
        <v>115</v>
      </c>
      <c r="I131" s="122" t="s">
        <v>7</v>
      </c>
      <c r="J131" s="122">
        <v>358</v>
      </c>
      <c r="K131" s="115">
        <v>482.26179999999999</v>
      </c>
    </row>
    <row r="132" spans="1:11">
      <c r="A132" s="78">
        <v>3</v>
      </c>
      <c r="B132" s="109" t="s">
        <v>13</v>
      </c>
      <c r="C132" s="108" t="s">
        <v>67</v>
      </c>
      <c r="D132" s="22" t="s">
        <v>116</v>
      </c>
      <c r="E132" s="123" t="s">
        <v>14</v>
      </c>
      <c r="F132" s="123" t="s">
        <v>9</v>
      </c>
      <c r="G132" s="123">
        <v>3</v>
      </c>
      <c r="H132" s="123" t="s">
        <v>117</v>
      </c>
      <c r="I132" s="122" t="s">
        <v>7</v>
      </c>
      <c r="J132" s="123">
        <v>358</v>
      </c>
      <c r="K132" s="119">
        <v>482.26179999999999</v>
      </c>
    </row>
    <row r="133" spans="1:11">
      <c r="A133" s="70">
        <v>4</v>
      </c>
      <c r="B133" s="109" t="s">
        <v>13</v>
      </c>
      <c r="C133" s="108" t="s">
        <v>67</v>
      </c>
      <c r="D133" s="22" t="s">
        <v>118</v>
      </c>
      <c r="E133" s="123" t="s">
        <v>14</v>
      </c>
      <c r="F133" s="123" t="s">
        <v>9</v>
      </c>
      <c r="G133" s="123">
        <v>4</v>
      </c>
      <c r="H133" s="123" t="s">
        <v>119</v>
      </c>
      <c r="I133" s="122" t="s">
        <v>7</v>
      </c>
      <c r="J133" s="123">
        <v>609</v>
      </c>
      <c r="K133" s="119">
        <v>820.38389999999993</v>
      </c>
    </row>
    <row r="134" spans="1:11">
      <c r="A134" s="78">
        <v>5</v>
      </c>
      <c r="B134" s="109" t="s">
        <v>13</v>
      </c>
      <c r="C134" s="108" t="s">
        <v>67</v>
      </c>
      <c r="D134" s="22" t="s">
        <v>120</v>
      </c>
      <c r="E134" s="123" t="s">
        <v>14</v>
      </c>
      <c r="F134" s="123" t="s">
        <v>9</v>
      </c>
      <c r="G134" s="123">
        <v>5</v>
      </c>
      <c r="H134" s="123" t="s">
        <v>121</v>
      </c>
      <c r="I134" s="122" t="s">
        <v>7</v>
      </c>
      <c r="J134" s="123">
        <v>716</v>
      </c>
      <c r="K134" s="119">
        <v>964.52359999999999</v>
      </c>
    </row>
    <row r="135" spans="1:11">
      <c r="A135" s="70">
        <v>6</v>
      </c>
      <c r="B135" s="109" t="s">
        <v>13</v>
      </c>
      <c r="C135" s="108" t="s">
        <v>67</v>
      </c>
      <c r="D135" s="22" t="s">
        <v>122</v>
      </c>
      <c r="E135" s="123" t="s">
        <v>14</v>
      </c>
      <c r="F135" s="123" t="s">
        <v>9</v>
      </c>
      <c r="G135" s="123">
        <v>6</v>
      </c>
      <c r="H135" s="123" t="s">
        <v>123</v>
      </c>
      <c r="I135" s="122" t="s">
        <v>7</v>
      </c>
      <c r="J135" s="123">
        <v>358</v>
      </c>
      <c r="K135" s="119">
        <v>482.26179999999999</v>
      </c>
    </row>
    <row r="136" spans="1:11">
      <c r="A136" s="78">
        <v>7</v>
      </c>
      <c r="B136" s="109" t="s">
        <v>13</v>
      </c>
      <c r="C136" s="108" t="s">
        <v>67</v>
      </c>
      <c r="D136" s="22" t="s">
        <v>124</v>
      </c>
      <c r="E136" s="123" t="s">
        <v>14</v>
      </c>
      <c r="F136" s="123" t="s">
        <v>9</v>
      </c>
      <c r="G136" s="123">
        <v>7</v>
      </c>
      <c r="H136" s="123" t="s">
        <v>125</v>
      </c>
      <c r="I136" s="122" t="s">
        <v>7</v>
      </c>
      <c r="J136" s="123">
        <v>409</v>
      </c>
      <c r="K136" s="119">
        <v>550.96389999999997</v>
      </c>
    </row>
    <row r="137" spans="1:11">
      <c r="A137" s="70">
        <v>8</v>
      </c>
      <c r="B137" s="109" t="s">
        <v>13</v>
      </c>
      <c r="C137" s="108" t="s">
        <v>67</v>
      </c>
      <c r="D137" s="22" t="s">
        <v>126</v>
      </c>
      <c r="E137" s="123" t="s">
        <v>14</v>
      </c>
      <c r="F137" s="123" t="s">
        <v>9</v>
      </c>
      <c r="G137" s="123">
        <v>8</v>
      </c>
      <c r="H137" s="123" t="s">
        <v>127</v>
      </c>
      <c r="I137" s="122" t="s">
        <v>7</v>
      </c>
      <c r="J137" s="123">
        <v>528</v>
      </c>
      <c r="K137" s="119">
        <v>711.26879999999994</v>
      </c>
    </row>
    <row r="138" spans="1:11">
      <c r="A138" s="78">
        <v>9</v>
      </c>
      <c r="B138" s="109" t="s">
        <v>13</v>
      </c>
      <c r="C138" s="108" t="s">
        <v>67</v>
      </c>
      <c r="D138" s="22" t="s">
        <v>128</v>
      </c>
      <c r="E138" s="123" t="s">
        <v>14</v>
      </c>
      <c r="F138" s="123" t="s">
        <v>9</v>
      </c>
      <c r="G138" s="123">
        <v>9</v>
      </c>
      <c r="H138" s="123" t="s">
        <v>129</v>
      </c>
      <c r="I138" s="122" t="s">
        <v>7</v>
      </c>
      <c r="J138" s="123">
        <v>412</v>
      </c>
      <c r="K138" s="119">
        <v>555.00519999999995</v>
      </c>
    </row>
    <row r="139" spans="1:11">
      <c r="A139" s="70">
        <v>10</v>
      </c>
      <c r="B139" s="109" t="s">
        <v>13</v>
      </c>
      <c r="C139" s="108" t="s">
        <v>67</v>
      </c>
      <c r="D139" s="22" t="s">
        <v>130</v>
      </c>
      <c r="E139" s="123" t="s">
        <v>14</v>
      </c>
      <c r="F139" s="123" t="s">
        <v>9</v>
      </c>
      <c r="G139" s="123">
        <v>10</v>
      </c>
      <c r="H139" s="123" t="s">
        <v>131</v>
      </c>
      <c r="I139" s="122" t="s">
        <v>7</v>
      </c>
      <c r="J139" s="123">
        <v>358</v>
      </c>
      <c r="K139" s="119">
        <v>482.26179999999999</v>
      </c>
    </row>
    <row r="140" spans="1:11">
      <c r="A140" s="78">
        <v>11</v>
      </c>
      <c r="B140" s="109" t="s">
        <v>13</v>
      </c>
      <c r="C140" s="108" t="s">
        <v>67</v>
      </c>
      <c r="D140" s="22" t="s">
        <v>132</v>
      </c>
      <c r="E140" s="123" t="s">
        <v>14</v>
      </c>
      <c r="F140" s="123" t="s">
        <v>9</v>
      </c>
      <c r="G140" s="123">
        <v>11</v>
      </c>
      <c r="H140" s="123" t="s">
        <v>133</v>
      </c>
      <c r="I140" s="122" t="s">
        <v>7</v>
      </c>
      <c r="J140" s="123">
        <v>358</v>
      </c>
      <c r="K140" s="119">
        <v>482.26179999999999</v>
      </c>
    </row>
    <row r="141" spans="1:11">
      <c r="A141" s="70">
        <v>12</v>
      </c>
      <c r="B141" s="109" t="s">
        <v>13</v>
      </c>
      <c r="C141" s="108" t="s">
        <v>67</v>
      </c>
      <c r="D141" s="22" t="s">
        <v>134</v>
      </c>
      <c r="E141" s="123" t="s">
        <v>14</v>
      </c>
      <c r="F141" s="123" t="s">
        <v>9</v>
      </c>
      <c r="G141" s="123">
        <v>12</v>
      </c>
      <c r="H141" s="123" t="s">
        <v>135</v>
      </c>
      <c r="I141" s="122" t="s">
        <v>7</v>
      </c>
      <c r="J141" s="123">
        <v>324</v>
      </c>
      <c r="K141" s="119">
        <v>436.46039999999999</v>
      </c>
    </row>
    <row r="142" spans="1:11">
      <c r="A142" s="78">
        <v>13</v>
      </c>
      <c r="B142" s="109" t="s">
        <v>13</v>
      </c>
      <c r="C142" s="108" t="s">
        <v>67</v>
      </c>
      <c r="D142" s="22" t="s">
        <v>136</v>
      </c>
      <c r="E142" s="123" t="s">
        <v>14</v>
      </c>
      <c r="F142" s="123" t="s">
        <v>9</v>
      </c>
      <c r="G142" s="123">
        <v>13</v>
      </c>
      <c r="H142" s="123" t="s">
        <v>137</v>
      </c>
      <c r="I142" s="122" t="s">
        <v>7</v>
      </c>
      <c r="J142" s="123">
        <v>583</v>
      </c>
      <c r="K142" s="119">
        <v>785.35929999999996</v>
      </c>
    </row>
    <row r="143" spans="1:11">
      <c r="A143" s="70">
        <v>14</v>
      </c>
      <c r="B143" s="109" t="s">
        <v>13</v>
      </c>
      <c r="C143" s="108" t="s">
        <v>67</v>
      </c>
      <c r="D143" s="22" t="s">
        <v>138</v>
      </c>
      <c r="E143" s="123" t="s">
        <v>14</v>
      </c>
      <c r="F143" s="123" t="s">
        <v>9</v>
      </c>
      <c r="G143" s="123">
        <v>14</v>
      </c>
      <c r="H143" s="123" t="s">
        <v>139</v>
      </c>
      <c r="I143" s="122" t="s">
        <v>7</v>
      </c>
      <c r="J143" s="123">
        <v>716</v>
      </c>
      <c r="K143" s="119">
        <v>964.52359999999999</v>
      </c>
    </row>
    <row r="144" spans="1:11">
      <c r="A144" s="78">
        <v>15</v>
      </c>
      <c r="B144" s="109" t="s">
        <v>13</v>
      </c>
      <c r="C144" s="108" t="s">
        <v>67</v>
      </c>
      <c r="D144" s="22" t="s">
        <v>140</v>
      </c>
      <c r="E144" s="123" t="s">
        <v>14</v>
      </c>
      <c r="F144" s="123" t="s">
        <v>9</v>
      </c>
      <c r="G144" s="123">
        <v>15</v>
      </c>
      <c r="H144" s="123" t="s">
        <v>141</v>
      </c>
      <c r="I144" s="122" t="s">
        <v>7</v>
      </c>
      <c r="J144" s="123">
        <v>358</v>
      </c>
      <c r="K144" s="119">
        <v>482.26179999999999</v>
      </c>
    </row>
    <row r="145" spans="1:11">
      <c r="A145" s="70">
        <v>16</v>
      </c>
      <c r="B145" s="109" t="s">
        <v>13</v>
      </c>
      <c r="C145" s="108" t="s">
        <v>67</v>
      </c>
      <c r="D145" s="60" t="s">
        <v>142</v>
      </c>
      <c r="E145" s="123" t="s">
        <v>14</v>
      </c>
      <c r="F145" s="123" t="s">
        <v>9</v>
      </c>
      <c r="G145" s="123">
        <v>16</v>
      </c>
      <c r="H145" s="123" t="s">
        <v>143</v>
      </c>
      <c r="I145" s="122" t="s">
        <v>7</v>
      </c>
      <c r="J145" s="123">
        <v>715</v>
      </c>
      <c r="K145" s="119">
        <v>963.17649999999992</v>
      </c>
    </row>
    <row r="146" spans="1:11" ht="25.5">
      <c r="A146" s="78">
        <v>17</v>
      </c>
      <c r="B146" s="109" t="s">
        <v>13</v>
      </c>
      <c r="C146" s="108" t="s">
        <v>67</v>
      </c>
      <c r="D146" s="11" t="s">
        <v>112</v>
      </c>
      <c r="E146" s="123" t="s">
        <v>14</v>
      </c>
      <c r="F146" s="123">
        <v>21242</v>
      </c>
      <c r="G146" s="123">
        <v>17</v>
      </c>
      <c r="H146" s="123" t="s">
        <v>144</v>
      </c>
      <c r="I146" s="122" t="s">
        <v>7</v>
      </c>
      <c r="J146" s="123">
        <v>695</v>
      </c>
      <c r="K146" s="119">
        <v>936.23450000000003</v>
      </c>
    </row>
    <row r="147" spans="1:11" ht="51">
      <c r="A147" s="78">
        <v>18</v>
      </c>
      <c r="B147" s="109" t="s">
        <v>13</v>
      </c>
      <c r="C147" s="108" t="s">
        <v>67</v>
      </c>
      <c r="D147" s="22" t="s">
        <v>145</v>
      </c>
      <c r="E147" s="123" t="s">
        <v>14</v>
      </c>
      <c r="F147" s="123">
        <v>21487</v>
      </c>
      <c r="G147" s="123">
        <v>18</v>
      </c>
      <c r="H147" s="123" t="s">
        <v>146</v>
      </c>
      <c r="I147" s="122" t="s">
        <v>7</v>
      </c>
      <c r="J147" s="123">
        <v>602</v>
      </c>
      <c r="K147" s="119">
        <v>810.95420000000001</v>
      </c>
    </row>
    <row r="148" spans="1:11">
      <c r="A148" s="78">
        <v>19</v>
      </c>
      <c r="B148" s="109" t="s">
        <v>13</v>
      </c>
      <c r="C148" s="108" t="s">
        <v>67</v>
      </c>
      <c r="D148" s="22" t="s">
        <v>147</v>
      </c>
      <c r="E148" s="123" t="s">
        <v>14</v>
      </c>
      <c r="F148" s="123">
        <v>20626</v>
      </c>
      <c r="G148" s="123">
        <v>19</v>
      </c>
      <c r="H148" s="123" t="s">
        <v>148</v>
      </c>
      <c r="I148" s="122" t="s">
        <v>7</v>
      </c>
      <c r="J148" s="123">
        <v>358</v>
      </c>
      <c r="K148" s="119">
        <v>482.26179999999999</v>
      </c>
    </row>
    <row r="149" spans="1:11">
      <c r="A149" s="78">
        <v>20</v>
      </c>
      <c r="B149" s="109" t="s">
        <v>13</v>
      </c>
      <c r="C149" s="108" t="s">
        <v>67</v>
      </c>
      <c r="D149" s="22" t="s">
        <v>149</v>
      </c>
      <c r="E149" s="123" t="s">
        <v>14</v>
      </c>
      <c r="F149" s="123" t="s">
        <v>9</v>
      </c>
      <c r="G149" s="123">
        <v>20</v>
      </c>
      <c r="H149" s="123" t="s">
        <v>150</v>
      </c>
      <c r="I149" s="122" t="s">
        <v>7</v>
      </c>
      <c r="J149" s="123">
        <v>715</v>
      </c>
      <c r="K149" s="119">
        <v>963.17649999999992</v>
      </c>
    </row>
    <row r="150" spans="1:11">
      <c r="A150" s="78">
        <v>21</v>
      </c>
      <c r="B150" s="109" t="s">
        <v>13</v>
      </c>
      <c r="C150" s="108" t="s">
        <v>67</v>
      </c>
      <c r="D150" s="22" t="s">
        <v>70</v>
      </c>
      <c r="E150" s="123" t="s">
        <v>14</v>
      </c>
      <c r="F150" s="123">
        <v>22227</v>
      </c>
      <c r="G150" s="123">
        <v>21</v>
      </c>
      <c r="H150" s="123" t="s">
        <v>151</v>
      </c>
      <c r="I150" s="122" t="s">
        <v>7</v>
      </c>
      <c r="J150" s="123">
        <v>358</v>
      </c>
      <c r="K150" s="119">
        <v>482.26179999999999</v>
      </c>
    </row>
    <row r="151" spans="1:11">
      <c r="A151" s="124">
        <v>22</v>
      </c>
      <c r="B151" s="80" t="s">
        <v>13</v>
      </c>
      <c r="C151" s="123" t="s">
        <v>67</v>
      </c>
      <c r="D151" s="22" t="s">
        <v>152</v>
      </c>
      <c r="E151" s="123" t="s">
        <v>14</v>
      </c>
      <c r="F151" s="123" t="s">
        <v>9</v>
      </c>
      <c r="G151" s="123">
        <v>22</v>
      </c>
      <c r="H151" s="123" t="s">
        <v>153</v>
      </c>
      <c r="I151" s="122" t="s">
        <v>7</v>
      </c>
      <c r="J151" s="123">
        <v>651</v>
      </c>
      <c r="K151" s="119">
        <v>876.96209999999996</v>
      </c>
    </row>
    <row r="152" spans="1:11">
      <c r="A152" s="124">
        <v>23</v>
      </c>
      <c r="B152" s="80" t="s">
        <v>13</v>
      </c>
      <c r="C152" s="123" t="s">
        <v>67</v>
      </c>
      <c r="D152" s="22" t="s">
        <v>154</v>
      </c>
      <c r="E152" s="123" t="s">
        <v>14</v>
      </c>
      <c r="F152" s="123">
        <v>20187</v>
      </c>
      <c r="G152" s="123">
        <v>23</v>
      </c>
      <c r="H152" s="123" t="s">
        <v>155</v>
      </c>
      <c r="I152" s="123" t="s">
        <v>7</v>
      </c>
      <c r="J152" s="123">
        <v>799</v>
      </c>
      <c r="K152" s="119">
        <v>1076.3328999999999</v>
      </c>
    </row>
    <row r="153" spans="1:11" ht="15.75" thickBot="1">
      <c r="A153" s="124">
        <v>24</v>
      </c>
      <c r="B153" s="80" t="s">
        <v>13</v>
      </c>
      <c r="C153" s="123" t="s">
        <v>67</v>
      </c>
      <c r="D153" s="22" t="s">
        <v>43</v>
      </c>
      <c r="E153" s="123" t="s">
        <v>14</v>
      </c>
      <c r="F153" s="123">
        <v>20185</v>
      </c>
      <c r="G153" s="123">
        <v>24</v>
      </c>
      <c r="H153" s="123" t="s">
        <v>156</v>
      </c>
      <c r="I153" s="123" t="s">
        <v>7</v>
      </c>
      <c r="J153" s="123">
        <v>264</v>
      </c>
      <c r="K153" s="119">
        <v>355.63439999999997</v>
      </c>
    </row>
    <row r="154" spans="1:11" ht="15.75" thickBot="1">
      <c r="A154" s="125"/>
      <c r="B154" s="126"/>
      <c r="C154" s="126"/>
      <c r="D154" s="127"/>
      <c r="E154" s="126"/>
      <c r="F154" s="126"/>
      <c r="G154" s="126"/>
      <c r="H154" s="128"/>
      <c r="I154" s="129" t="s">
        <v>8</v>
      </c>
      <c r="J154" s="95">
        <f>SUM(J130:J153)</f>
        <v>12000</v>
      </c>
      <c r="K154" s="154">
        <v>16165.2</v>
      </c>
    </row>
    <row r="155" spans="1:11" ht="15.75" thickBot="1">
      <c r="A155" s="165" t="s">
        <v>157</v>
      </c>
      <c r="B155" s="166"/>
      <c r="C155" s="166"/>
      <c r="D155" s="166"/>
      <c r="E155" s="166"/>
      <c r="F155" s="166"/>
      <c r="G155" s="166"/>
      <c r="H155" s="166"/>
      <c r="I155" s="166"/>
      <c r="J155" s="166"/>
      <c r="K155" s="167"/>
    </row>
    <row r="156" spans="1:11" ht="79.5" customHeight="1">
      <c r="A156" s="130">
        <v>1</v>
      </c>
      <c r="B156" s="24" t="s">
        <v>13</v>
      </c>
      <c r="C156" s="23" t="s">
        <v>158</v>
      </c>
      <c r="D156" s="32" t="s">
        <v>159</v>
      </c>
      <c r="E156" s="31" t="s">
        <v>14</v>
      </c>
      <c r="F156" s="31" t="s">
        <v>9</v>
      </c>
      <c r="G156" s="31">
        <v>1</v>
      </c>
      <c r="H156" s="32" t="s">
        <v>160</v>
      </c>
      <c r="I156" s="32" t="s">
        <v>7</v>
      </c>
      <c r="J156" s="32">
        <v>123</v>
      </c>
      <c r="K156" s="131">
        <v>165.69329999999999</v>
      </c>
    </row>
    <row r="157" spans="1:11" ht="25.5">
      <c r="A157" s="57">
        <v>2</v>
      </c>
      <c r="B157" s="59" t="s">
        <v>13</v>
      </c>
      <c r="C157" s="58" t="s">
        <v>158</v>
      </c>
      <c r="D157" s="42" t="s">
        <v>15</v>
      </c>
      <c r="E157" s="40" t="s">
        <v>14</v>
      </c>
      <c r="F157" s="40" t="s">
        <v>9</v>
      </c>
      <c r="G157" s="40">
        <v>2</v>
      </c>
      <c r="H157" s="42" t="s">
        <v>161</v>
      </c>
      <c r="I157" s="42" t="s">
        <v>7</v>
      </c>
      <c r="J157" s="42">
        <v>171</v>
      </c>
      <c r="K157" s="132">
        <v>230.35409999999999</v>
      </c>
    </row>
    <row r="158" spans="1:11" ht="15.75" thickBot="1">
      <c r="A158" s="133">
        <v>3</v>
      </c>
      <c r="B158" s="15" t="s">
        <v>13</v>
      </c>
      <c r="C158" s="16" t="s">
        <v>158</v>
      </c>
      <c r="D158" s="35" t="s">
        <v>162</v>
      </c>
      <c r="E158" s="33" t="s">
        <v>14</v>
      </c>
      <c r="F158" s="34" t="s">
        <v>9</v>
      </c>
      <c r="G158" s="34">
        <v>3</v>
      </c>
      <c r="H158" s="35" t="s">
        <v>163</v>
      </c>
      <c r="I158" s="14" t="s">
        <v>7</v>
      </c>
      <c r="J158" s="35">
        <v>185</v>
      </c>
      <c r="K158" s="134">
        <v>249.21349999999998</v>
      </c>
    </row>
    <row r="159" spans="1:11" ht="15.75" thickBot="1">
      <c r="A159" s="36"/>
      <c r="B159" s="37"/>
      <c r="C159" s="37"/>
      <c r="D159" s="37"/>
      <c r="E159" s="37"/>
      <c r="F159" s="37"/>
      <c r="G159" s="37"/>
      <c r="H159" s="38"/>
      <c r="I159" s="39" t="s">
        <v>8</v>
      </c>
      <c r="J159" s="39">
        <f>SUM(J156:J158)</f>
        <v>479</v>
      </c>
      <c r="K159" s="155">
        <v>645.26089999999999</v>
      </c>
    </row>
    <row r="160" spans="1:11" ht="15.75" thickBot="1">
      <c r="A160" s="165" t="s">
        <v>164</v>
      </c>
      <c r="B160" s="166"/>
      <c r="C160" s="166"/>
      <c r="D160" s="166"/>
      <c r="E160" s="166"/>
      <c r="F160" s="166"/>
      <c r="G160" s="166"/>
      <c r="H160" s="166"/>
      <c r="I160" s="166"/>
      <c r="J160" s="166"/>
      <c r="K160" s="167"/>
    </row>
    <row r="161" spans="1:11" ht="51">
      <c r="A161" s="130">
        <v>1</v>
      </c>
      <c r="B161" s="24" t="s">
        <v>13</v>
      </c>
      <c r="C161" s="23" t="s">
        <v>158</v>
      </c>
      <c r="D161" s="32" t="s">
        <v>165</v>
      </c>
      <c r="E161" s="31" t="s">
        <v>14</v>
      </c>
      <c r="F161" s="31" t="s">
        <v>9</v>
      </c>
      <c r="G161" s="31">
        <v>1</v>
      </c>
      <c r="H161" s="32" t="s">
        <v>166</v>
      </c>
      <c r="I161" s="32" t="s">
        <v>7</v>
      </c>
      <c r="J161" s="32">
        <v>67</v>
      </c>
      <c r="K161" s="131">
        <v>90.255700000000004</v>
      </c>
    </row>
    <row r="162" spans="1:11">
      <c r="A162" s="57">
        <v>2</v>
      </c>
      <c r="B162" s="59" t="s">
        <v>13</v>
      </c>
      <c r="C162" s="58" t="s">
        <v>158</v>
      </c>
      <c r="D162" s="42" t="s">
        <v>167</v>
      </c>
      <c r="E162" s="40" t="s">
        <v>14</v>
      </c>
      <c r="F162" s="40" t="s">
        <v>9</v>
      </c>
      <c r="G162" s="40">
        <v>2</v>
      </c>
      <c r="H162" s="42" t="s">
        <v>168</v>
      </c>
      <c r="I162" s="42" t="s">
        <v>7</v>
      </c>
      <c r="J162" s="42">
        <v>1050</v>
      </c>
      <c r="K162" s="132">
        <v>1414.4549999999999</v>
      </c>
    </row>
    <row r="163" spans="1:11">
      <c r="A163" s="135">
        <v>3</v>
      </c>
      <c r="B163" s="21" t="s">
        <v>13</v>
      </c>
      <c r="C163" s="20" t="s">
        <v>158</v>
      </c>
      <c r="D163" s="49" t="s">
        <v>169</v>
      </c>
      <c r="E163" s="136" t="s">
        <v>14</v>
      </c>
      <c r="F163" s="136" t="s">
        <v>9</v>
      </c>
      <c r="G163" s="136">
        <v>3</v>
      </c>
      <c r="H163" s="49" t="s">
        <v>170</v>
      </c>
      <c r="I163" s="49" t="s">
        <v>7</v>
      </c>
      <c r="J163" s="49">
        <v>393</v>
      </c>
      <c r="K163" s="137">
        <v>529.41030000000001</v>
      </c>
    </row>
    <row r="164" spans="1:11" ht="25.5">
      <c r="A164" s="135">
        <v>4</v>
      </c>
      <c r="B164" s="21" t="s">
        <v>13</v>
      </c>
      <c r="C164" s="20" t="s">
        <v>158</v>
      </c>
      <c r="D164" s="49" t="s">
        <v>171</v>
      </c>
      <c r="E164" s="136" t="s">
        <v>14</v>
      </c>
      <c r="F164" s="136">
        <v>23395</v>
      </c>
      <c r="G164" s="136">
        <v>4</v>
      </c>
      <c r="H164" s="49" t="s">
        <v>172</v>
      </c>
      <c r="I164" s="49" t="s">
        <v>7</v>
      </c>
      <c r="J164" s="49">
        <v>1629</v>
      </c>
      <c r="K164" s="137">
        <v>2194.4258999999997</v>
      </c>
    </row>
    <row r="165" spans="1:11">
      <c r="A165" s="135">
        <v>5</v>
      </c>
      <c r="B165" s="21" t="s">
        <v>13</v>
      </c>
      <c r="C165" s="20" t="s">
        <v>158</v>
      </c>
      <c r="D165" s="49" t="s">
        <v>173</v>
      </c>
      <c r="E165" s="136" t="s">
        <v>14</v>
      </c>
      <c r="F165" s="136">
        <v>23272</v>
      </c>
      <c r="G165" s="136">
        <v>5</v>
      </c>
      <c r="H165" s="49" t="s">
        <v>174</v>
      </c>
      <c r="I165" s="49" t="s">
        <v>7</v>
      </c>
      <c r="J165" s="49">
        <v>1648</v>
      </c>
      <c r="K165" s="137">
        <v>2220.0207999999998</v>
      </c>
    </row>
    <row r="166" spans="1:11" ht="15.75" thickBot="1">
      <c r="A166" s="135">
        <v>6</v>
      </c>
      <c r="B166" s="21" t="s">
        <v>13</v>
      </c>
      <c r="C166" s="20" t="s">
        <v>158</v>
      </c>
      <c r="D166" s="49" t="s">
        <v>175</v>
      </c>
      <c r="E166" s="136" t="s">
        <v>14</v>
      </c>
      <c r="F166" s="136" t="s">
        <v>9</v>
      </c>
      <c r="G166" s="136">
        <v>6</v>
      </c>
      <c r="H166" s="49" t="s">
        <v>176</v>
      </c>
      <c r="I166" s="49" t="s">
        <v>7</v>
      </c>
      <c r="J166" s="49">
        <v>666</v>
      </c>
      <c r="K166" s="137">
        <v>897.16859999999997</v>
      </c>
    </row>
    <row r="167" spans="1:11" ht="15.75" thickBot="1">
      <c r="A167" s="36"/>
      <c r="B167" s="37"/>
      <c r="C167" s="37"/>
      <c r="D167" s="37"/>
      <c r="E167" s="37"/>
      <c r="F167" s="37"/>
      <c r="G167" s="37"/>
      <c r="H167" s="38"/>
      <c r="I167" s="138" t="s">
        <v>8</v>
      </c>
      <c r="J167" s="138">
        <f>SUM(J161:J166)</f>
        <v>5453</v>
      </c>
      <c r="K167" s="156">
        <v>7345.7362999999996</v>
      </c>
    </row>
    <row r="168" spans="1:11" ht="15.75" thickBot="1">
      <c r="A168" s="165" t="s">
        <v>177</v>
      </c>
      <c r="B168" s="166"/>
      <c r="C168" s="166"/>
      <c r="D168" s="166"/>
      <c r="E168" s="166"/>
      <c r="F168" s="166"/>
      <c r="G168" s="166"/>
      <c r="H168" s="166"/>
      <c r="I168" s="166"/>
      <c r="J168" s="166"/>
      <c r="K168" s="167"/>
    </row>
    <row r="169" spans="1:11" ht="51">
      <c r="A169" s="130">
        <v>1</v>
      </c>
      <c r="B169" s="23" t="s">
        <v>13</v>
      </c>
      <c r="C169" s="24" t="s">
        <v>178</v>
      </c>
      <c r="D169" s="31" t="s">
        <v>179</v>
      </c>
      <c r="E169" s="30" t="s">
        <v>14</v>
      </c>
      <c r="F169" s="32" t="s">
        <v>9</v>
      </c>
      <c r="G169" s="26">
        <v>1</v>
      </c>
      <c r="H169" s="32" t="s">
        <v>180</v>
      </c>
      <c r="I169" s="26" t="s">
        <v>7</v>
      </c>
      <c r="J169" s="32">
        <v>194</v>
      </c>
      <c r="K169" s="131">
        <v>204.35959999999997</v>
      </c>
    </row>
    <row r="170" spans="1:11" ht="25.5">
      <c r="A170" s="57">
        <v>2</v>
      </c>
      <c r="B170" s="58" t="s">
        <v>13</v>
      </c>
      <c r="C170" s="59" t="s">
        <v>178</v>
      </c>
      <c r="D170" s="40" t="s">
        <v>181</v>
      </c>
      <c r="E170" s="41" t="s">
        <v>14</v>
      </c>
      <c r="F170" s="42">
        <v>21823</v>
      </c>
      <c r="G170" s="61">
        <v>2</v>
      </c>
      <c r="H170" s="42" t="s">
        <v>180</v>
      </c>
      <c r="I170" s="61" t="s">
        <v>7</v>
      </c>
      <c r="J170" s="42">
        <v>769</v>
      </c>
      <c r="K170" s="132">
        <v>810.06459999999993</v>
      </c>
    </row>
    <row r="171" spans="1:11">
      <c r="A171" s="57">
        <v>3</v>
      </c>
      <c r="B171" s="58" t="s">
        <v>13</v>
      </c>
      <c r="C171" s="59" t="s">
        <v>178</v>
      </c>
      <c r="D171" s="40" t="s">
        <v>182</v>
      </c>
      <c r="E171" s="41" t="s">
        <v>14</v>
      </c>
      <c r="F171" s="42" t="s">
        <v>9</v>
      </c>
      <c r="G171" s="61">
        <v>3</v>
      </c>
      <c r="H171" s="42" t="s">
        <v>183</v>
      </c>
      <c r="I171" s="61" t="s">
        <v>7</v>
      </c>
      <c r="J171" s="42">
        <v>3613</v>
      </c>
      <c r="K171" s="132">
        <v>3805.9341999999997</v>
      </c>
    </row>
    <row r="172" spans="1:11" ht="15.75" thickBot="1">
      <c r="A172" s="133">
        <v>4</v>
      </c>
      <c r="B172" s="15" t="s">
        <v>13</v>
      </c>
      <c r="C172" s="16" t="s">
        <v>178</v>
      </c>
      <c r="D172" s="34" t="s">
        <v>184</v>
      </c>
      <c r="E172" s="33" t="s">
        <v>14</v>
      </c>
      <c r="F172" s="35" t="s">
        <v>9</v>
      </c>
      <c r="G172" s="14">
        <v>4</v>
      </c>
      <c r="H172" s="35" t="s">
        <v>185</v>
      </c>
      <c r="I172" s="14" t="s">
        <v>7</v>
      </c>
      <c r="J172" s="35">
        <v>760</v>
      </c>
      <c r="K172" s="134">
        <v>800.58399999999995</v>
      </c>
    </row>
    <row r="173" spans="1:11" ht="15.75" thickBot="1">
      <c r="A173" s="36"/>
      <c r="B173" s="37"/>
      <c r="C173" s="37"/>
      <c r="D173" s="37"/>
      <c r="E173" s="37"/>
      <c r="F173" s="37"/>
      <c r="G173" s="37"/>
      <c r="H173" s="38"/>
      <c r="I173" s="138" t="s">
        <v>8</v>
      </c>
      <c r="J173" s="138">
        <f>SUM(J169:J172)</f>
        <v>5336</v>
      </c>
      <c r="K173" s="156">
        <v>5620.942399999999</v>
      </c>
    </row>
    <row r="174" spans="1:11" ht="15.75" thickBot="1">
      <c r="A174" s="165" t="s">
        <v>186</v>
      </c>
      <c r="B174" s="166"/>
      <c r="C174" s="166"/>
      <c r="D174" s="166"/>
      <c r="E174" s="166"/>
      <c r="F174" s="166"/>
      <c r="G174" s="166"/>
      <c r="H174" s="166"/>
      <c r="I174" s="166"/>
      <c r="J174" s="166"/>
      <c r="K174" s="167"/>
    </row>
    <row r="175" spans="1:11" ht="15.75" thickBot="1">
      <c r="A175" s="139">
        <v>1</v>
      </c>
      <c r="B175" s="17" t="s">
        <v>13</v>
      </c>
      <c r="C175" s="18" t="s">
        <v>178</v>
      </c>
      <c r="D175" s="140" t="s">
        <v>187</v>
      </c>
      <c r="E175" s="141" t="s">
        <v>14</v>
      </c>
      <c r="F175" s="142">
        <v>21739</v>
      </c>
      <c r="G175" s="19">
        <v>1</v>
      </c>
      <c r="H175" s="142" t="s">
        <v>188</v>
      </c>
      <c r="I175" s="19" t="s">
        <v>7</v>
      </c>
      <c r="J175" s="142">
        <v>249</v>
      </c>
      <c r="K175" s="143">
        <v>262.29659999999996</v>
      </c>
    </row>
    <row r="176" spans="1:11" ht="15.75" thickBot="1">
      <c r="A176" s="36"/>
      <c r="B176" s="37"/>
      <c r="C176" s="37"/>
      <c r="D176" s="37"/>
      <c r="E176" s="37"/>
      <c r="F176" s="37"/>
      <c r="G176" s="37"/>
      <c r="H176" s="38"/>
      <c r="I176" s="138" t="s">
        <v>8</v>
      </c>
      <c r="J176" s="138">
        <f>SUM(J175:J175)</f>
        <v>249</v>
      </c>
      <c r="K176" s="156">
        <v>262.29659999999996</v>
      </c>
    </row>
    <row r="177" spans="1:11" ht="15.75" thickBot="1">
      <c r="A177" s="165" t="s">
        <v>189</v>
      </c>
      <c r="B177" s="166"/>
      <c r="C177" s="166"/>
      <c r="D177" s="166"/>
      <c r="E177" s="166"/>
      <c r="F177" s="166"/>
      <c r="G177" s="166"/>
      <c r="H177" s="166"/>
      <c r="I177" s="166"/>
      <c r="J177" s="166"/>
      <c r="K177" s="167"/>
    </row>
    <row r="178" spans="1:11" ht="25.5">
      <c r="A178" s="130">
        <v>1</v>
      </c>
      <c r="B178" s="24" t="s">
        <v>13</v>
      </c>
      <c r="C178" s="23" t="s">
        <v>190</v>
      </c>
      <c r="D178" s="32" t="s">
        <v>191</v>
      </c>
      <c r="E178" s="31" t="s">
        <v>14</v>
      </c>
      <c r="F178" s="31" t="s">
        <v>9</v>
      </c>
      <c r="G178" s="31">
        <v>1</v>
      </c>
      <c r="H178" s="32" t="s">
        <v>192</v>
      </c>
      <c r="I178" s="32" t="s">
        <v>7</v>
      </c>
      <c r="J178" s="32">
        <v>1430</v>
      </c>
      <c r="K178" s="131">
        <v>1366.365</v>
      </c>
    </row>
    <row r="179" spans="1:11" ht="25.5">
      <c r="A179" s="56">
        <v>2</v>
      </c>
      <c r="B179" s="10" t="s">
        <v>13</v>
      </c>
      <c r="C179" s="9" t="s">
        <v>190</v>
      </c>
      <c r="D179" s="144" t="s">
        <v>193</v>
      </c>
      <c r="E179" s="145" t="s">
        <v>14</v>
      </c>
      <c r="F179" s="145" t="s">
        <v>9</v>
      </c>
      <c r="G179" s="145">
        <v>2</v>
      </c>
      <c r="H179" s="144" t="s">
        <v>194</v>
      </c>
      <c r="I179" s="144" t="s">
        <v>7</v>
      </c>
      <c r="J179" s="144">
        <v>1393</v>
      </c>
      <c r="K179" s="146">
        <v>1331.0115000000001</v>
      </c>
    </row>
    <row r="180" spans="1:11">
      <c r="A180" s="57">
        <v>3</v>
      </c>
      <c r="B180" s="59" t="s">
        <v>13</v>
      </c>
      <c r="C180" s="58" t="s">
        <v>190</v>
      </c>
      <c r="D180" s="42" t="s">
        <v>195</v>
      </c>
      <c r="E180" s="40" t="s">
        <v>14</v>
      </c>
      <c r="F180" s="40">
        <v>21596</v>
      </c>
      <c r="G180" s="40">
        <v>3</v>
      </c>
      <c r="H180" s="42" t="s">
        <v>196</v>
      </c>
      <c r="I180" s="42" t="s">
        <v>7</v>
      </c>
      <c r="J180" s="42">
        <v>2110</v>
      </c>
      <c r="K180" s="132">
        <v>2016.105</v>
      </c>
    </row>
    <row r="181" spans="1:11">
      <c r="A181" s="57">
        <v>4</v>
      </c>
      <c r="B181" s="58" t="s">
        <v>13</v>
      </c>
      <c r="C181" s="59" t="s">
        <v>190</v>
      </c>
      <c r="D181" s="42" t="s">
        <v>197</v>
      </c>
      <c r="E181" s="41" t="s">
        <v>14</v>
      </c>
      <c r="F181" s="40" t="s">
        <v>9</v>
      </c>
      <c r="G181" s="40">
        <v>4</v>
      </c>
      <c r="H181" s="42" t="s">
        <v>198</v>
      </c>
      <c r="I181" s="61" t="s">
        <v>7</v>
      </c>
      <c r="J181" s="42">
        <v>1492</v>
      </c>
      <c r="K181" s="132">
        <v>1425.606</v>
      </c>
    </row>
    <row r="182" spans="1:11" ht="15.75" thickBot="1">
      <c r="A182" s="133">
        <v>5</v>
      </c>
      <c r="B182" s="15" t="s">
        <v>13</v>
      </c>
      <c r="C182" s="16" t="s">
        <v>190</v>
      </c>
      <c r="D182" s="35" t="s">
        <v>199</v>
      </c>
      <c r="E182" s="33" t="s">
        <v>14</v>
      </c>
      <c r="F182" s="34" t="s">
        <v>9</v>
      </c>
      <c r="G182" s="34">
        <v>5</v>
      </c>
      <c r="H182" s="35" t="s">
        <v>198</v>
      </c>
      <c r="I182" s="14" t="s">
        <v>7</v>
      </c>
      <c r="J182" s="35">
        <v>205</v>
      </c>
      <c r="K182" s="134">
        <v>195.8775</v>
      </c>
    </row>
    <row r="183" spans="1:11" ht="15.75" thickBot="1">
      <c r="A183" s="147"/>
      <c r="B183" s="37"/>
      <c r="C183" s="37"/>
      <c r="D183" s="37"/>
      <c r="E183" s="37"/>
      <c r="F183" s="37"/>
      <c r="G183" s="37"/>
      <c r="H183" s="38"/>
      <c r="I183" s="39" t="s">
        <v>8</v>
      </c>
      <c r="J183" s="39">
        <f>SUM(J178:J182)</f>
        <v>6630</v>
      </c>
      <c r="K183" s="155">
        <v>6334.9649999999992</v>
      </c>
    </row>
    <row r="184" spans="1:11" ht="15.75" thickBot="1">
      <c r="A184" s="165" t="s">
        <v>200</v>
      </c>
      <c r="B184" s="166"/>
      <c r="C184" s="166"/>
      <c r="D184" s="166"/>
      <c r="E184" s="166"/>
      <c r="F184" s="166"/>
      <c r="G184" s="166"/>
      <c r="H184" s="166"/>
      <c r="I184" s="166"/>
      <c r="J184" s="166"/>
      <c r="K184" s="167"/>
    </row>
    <row r="185" spans="1:11" ht="26.25" thickBot="1">
      <c r="A185" s="148">
        <v>1</v>
      </c>
      <c r="B185" s="29" t="s">
        <v>13</v>
      </c>
      <c r="C185" s="27" t="s">
        <v>190</v>
      </c>
      <c r="D185" s="149" t="s">
        <v>201</v>
      </c>
      <c r="E185" s="150" t="s">
        <v>14</v>
      </c>
      <c r="F185" s="150" t="s">
        <v>9</v>
      </c>
      <c r="G185" s="150">
        <v>1</v>
      </c>
      <c r="H185" s="149" t="s">
        <v>202</v>
      </c>
      <c r="I185" s="149" t="s">
        <v>7</v>
      </c>
      <c r="J185" s="149">
        <v>5242</v>
      </c>
      <c r="K185" s="131">
        <v>5008.7309999999998</v>
      </c>
    </row>
    <row r="186" spans="1:11" ht="15.75" thickBot="1">
      <c r="A186" s="147"/>
      <c r="B186" s="37"/>
      <c r="C186" s="37"/>
      <c r="D186" s="37"/>
      <c r="E186" s="37"/>
      <c r="F186" s="37"/>
      <c r="G186" s="37"/>
      <c r="H186" s="38"/>
      <c r="I186" s="138" t="s">
        <v>8</v>
      </c>
      <c r="J186" s="138">
        <f>SUM(J185:J185)</f>
        <v>5242</v>
      </c>
      <c r="K186" s="156">
        <v>5008.7309999999998</v>
      </c>
    </row>
    <row r="187" spans="1:11" ht="15.75" thickBot="1">
      <c r="A187" s="165" t="s">
        <v>203</v>
      </c>
      <c r="B187" s="166"/>
      <c r="C187" s="166"/>
      <c r="D187" s="166"/>
      <c r="E187" s="166"/>
      <c r="F187" s="166"/>
      <c r="G187" s="166"/>
      <c r="H187" s="166"/>
      <c r="I187" s="166"/>
      <c r="J187" s="166"/>
      <c r="K187" s="167"/>
    </row>
    <row r="188" spans="1:11" ht="39" thickBot="1">
      <c r="A188" s="148">
        <v>1</v>
      </c>
      <c r="B188" s="27" t="s">
        <v>13</v>
      </c>
      <c r="C188" s="29" t="s">
        <v>204</v>
      </c>
      <c r="D188" s="150" t="s">
        <v>205</v>
      </c>
      <c r="E188" s="151" t="s">
        <v>14</v>
      </c>
      <c r="F188" s="150">
        <v>20092</v>
      </c>
      <c r="G188" s="150">
        <v>1</v>
      </c>
      <c r="H188" s="149" t="s">
        <v>206</v>
      </c>
      <c r="I188" s="28" t="s">
        <v>7</v>
      </c>
      <c r="J188" s="149">
        <v>4851</v>
      </c>
      <c r="K188" s="131">
        <v>4635.1305000000002</v>
      </c>
    </row>
    <row r="189" spans="1:11" ht="15.75" thickBot="1">
      <c r="A189" s="36"/>
      <c r="B189" s="37"/>
      <c r="C189" s="37"/>
      <c r="D189" s="37"/>
      <c r="E189" s="37"/>
      <c r="F189" s="37"/>
      <c r="G189" s="37"/>
      <c r="H189" s="38"/>
      <c r="I189" s="138" t="s">
        <v>8</v>
      </c>
      <c r="J189" s="138">
        <f>SUM(J188)</f>
        <v>4851</v>
      </c>
      <c r="K189" s="156">
        <v>4635.1305000000002</v>
      </c>
    </row>
    <row r="190" spans="1:11" ht="15.75" thickBot="1">
      <c r="A190" s="165" t="s">
        <v>207</v>
      </c>
      <c r="B190" s="166"/>
      <c r="C190" s="166"/>
      <c r="D190" s="166"/>
      <c r="E190" s="166"/>
      <c r="F190" s="166"/>
      <c r="G190" s="166"/>
      <c r="H190" s="166"/>
      <c r="I190" s="166"/>
      <c r="J190" s="166"/>
      <c r="K190" s="167"/>
    </row>
    <row r="191" spans="1:11" ht="15.75" thickBot="1">
      <c r="A191" s="148">
        <v>1</v>
      </c>
      <c r="B191" s="27" t="s">
        <v>13</v>
      </c>
      <c r="C191" s="29" t="s">
        <v>204</v>
      </c>
      <c r="D191" s="150" t="s">
        <v>208</v>
      </c>
      <c r="E191" s="151" t="s">
        <v>209</v>
      </c>
      <c r="F191" s="150" t="s">
        <v>9</v>
      </c>
      <c r="G191" s="150">
        <v>1</v>
      </c>
      <c r="H191" s="149" t="s">
        <v>210</v>
      </c>
      <c r="I191" s="28" t="s">
        <v>7</v>
      </c>
      <c r="J191" s="149">
        <v>815</v>
      </c>
      <c r="K191" s="131">
        <v>622.98599999999999</v>
      </c>
    </row>
    <row r="192" spans="1:11" ht="15.75" thickBot="1">
      <c r="A192" s="36"/>
      <c r="B192" s="37"/>
      <c r="C192" s="37"/>
      <c r="D192" s="37"/>
      <c r="E192" s="37"/>
      <c r="F192" s="37"/>
      <c r="G192" s="37"/>
      <c r="H192" s="38"/>
      <c r="I192" s="138" t="s">
        <v>8</v>
      </c>
      <c r="J192" s="138">
        <f>SUM(J191)</f>
        <v>815</v>
      </c>
      <c r="K192" s="156">
        <v>622.98599999999999</v>
      </c>
    </row>
    <row r="193" spans="1:11" ht="15.75" thickBot="1">
      <c r="A193" s="165" t="s">
        <v>211</v>
      </c>
      <c r="B193" s="166"/>
      <c r="C193" s="166"/>
      <c r="D193" s="166"/>
      <c r="E193" s="166"/>
      <c r="F193" s="166"/>
      <c r="G193" s="166"/>
      <c r="H193" s="166"/>
      <c r="I193" s="166"/>
      <c r="J193" s="166"/>
      <c r="K193" s="167"/>
    </row>
    <row r="194" spans="1:11" ht="63.75">
      <c r="A194" s="130">
        <v>1</v>
      </c>
      <c r="B194" s="23" t="s">
        <v>13</v>
      </c>
      <c r="C194" s="24" t="s">
        <v>212</v>
      </c>
      <c r="D194" s="31" t="s">
        <v>213</v>
      </c>
      <c r="E194" s="30" t="s">
        <v>14</v>
      </c>
      <c r="F194" s="31" t="s">
        <v>9</v>
      </c>
      <c r="G194" s="31">
        <v>1</v>
      </c>
      <c r="H194" s="32" t="s">
        <v>214</v>
      </c>
      <c r="I194" s="26" t="s">
        <v>7</v>
      </c>
      <c r="J194" s="32">
        <v>7687</v>
      </c>
      <c r="K194" s="131">
        <v>7344.9285</v>
      </c>
    </row>
    <row r="195" spans="1:11">
      <c r="A195" s="57">
        <v>2</v>
      </c>
      <c r="B195" s="58" t="s">
        <v>13</v>
      </c>
      <c r="C195" s="59" t="s">
        <v>212</v>
      </c>
      <c r="D195" s="40" t="s">
        <v>215</v>
      </c>
      <c r="E195" s="41" t="s">
        <v>14</v>
      </c>
      <c r="F195" s="40" t="s">
        <v>9</v>
      </c>
      <c r="G195" s="40">
        <v>2</v>
      </c>
      <c r="H195" s="42" t="s">
        <v>216</v>
      </c>
      <c r="I195" s="61" t="s">
        <v>7</v>
      </c>
      <c r="J195" s="42">
        <v>7027</v>
      </c>
      <c r="K195" s="132">
        <v>6714.2984999999999</v>
      </c>
    </row>
    <row r="196" spans="1:11" ht="25.5">
      <c r="A196" s="57">
        <v>3</v>
      </c>
      <c r="B196" s="58" t="s">
        <v>13</v>
      </c>
      <c r="C196" s="59" t="s">
        <v>212</v>
      </c>
      <c r="D196" s="40" t="s">
        <v>217</v>
      </c>
      <c r="E196" s="41" t="s">
        <v>14</v>
      </c>
      <c r="F196" s="40" t="s">
        <v>9</v>
      </c>
      <c r="G196" s="40">
        <v>3</v>
      </c>
      <c r="H196" s="42" t="s">
        <v>218</v>
      </c>
      <c r="I196" s="61" t="s">
        <v>7</v>
      </c>
      <c r="J196" s="42">
        <v>2195</v>
      </c>
      <c r="K196" s="132">
        <v>2097.3225000000002</v>
      </c>
    </row>
    <row r="197" spans="1:11" ht="15.75" thickBot="1">
      <c r="A197" s="133">
        <v>4</v>
      </c>
      <c r="B197" s="15" t="s">
        <v>13</v>
      </c>
      <c r="C197" s="16" t="s">
        <v>212</v>
      </c>
      <c r="D197" s="34" t="s">
        <v>219</v>
      </c>
      <c r="E197" s="33" t="s">
        <v>14</v>
      </c>
      <c r="F197" s="34">
        <v>22372</v>
      </c>
      <c r="G197" s="34">
        <v>4</v>
      </c>
      <c r="H197" s="35" t="s">
        <v>220</v>
      </c>
      <c r="I197" s="14" t="s">
        <v>7</v>
      </c>
      <c r="J197" s="35">
        <v>1091</v>
      </c>
      <c r="K197" s="134">
        <v>1042.4504999999999</v>
      </c>
    </row>
    <row r="198" spans="1:11" ht="15.75" thickBot="1">
      <c r="A198" s="36"/>
      <c r="B198" s="37"/>
      <c r="C198" s="37"/>
      <c r="D198" s="37"/>
      <c r="E198" s="37"/>
      <c r="F198" s="37"/>
      <c r="G198" s="37"/>
      <c r="H198" s="38"/>
      <c r="I198" s="39" t="s">
        <v>8</v>
      </c>
      <c r="J198" s="39">
        <f>SUM(J194:J197)</f>
        <v>18000</v>
      </c>
      <c r="K198" s="155">
        <v>17199</v>
      </c>
    </row>
    <row r="199" spans="1:11" ht="15.75" thickBot="1">
      <c r="A199" s="165" t="s">
        <v>221</v>
      </c>
      <c r="B199" s="166"/>
      <c r="C199" s="166"/>
      <c r="D199" s="166"/>
      <c r="E199" s="166"/>
      <c r="F199" s="166"/>
      <c r="G199" s="166"/>
      <c r="H199" s="166"/>
      <c r="I199" s="166"/>
      <c r="J199" s="166"/>
      <c r="K199" s="167"/>
    </row>
    <row r="200" spans="1:11" ht="15.75" thickBot="1">
      <c r="A200" s="148">
        <v>1</v>
      </c>
      <c r="B200" s="27" t="s">
        <v>13</v>
      </c>
      <c r="C200" s="29" t="s">
        <v>212</v>
      </c>
      <c r="D200" s="150" t="s">
        <v>222</v>
      </c>
      <c r="E200" s="151" t="s">
        <v>14</v>
      </c>
      <c r="F200" s="150" t="s">
        <v>9</v>
      </c>
      <c r="G200" s="150">
        <v>1</v>
      </c>
      <c r="H200" s="149" t="s">
        <v>223</v>
      </c>
      <c r="I200" s="28" t="s">
        <v>7</v>
      </c>
      <c r="J200" s="149">
        <v>1091</v>
      </c>
      <c r="K200" s="131">
        <v>1042.4504999999999</v>
      </c>
    </row>
    <row r="201" spans="1:11" ht="15.75" thickBot="1">
      <c r="A201" s="36"/>
      <c r="B201" s="37"/>
      <c r="C201" s="37"/>
      <c r="D201" s="37"/>
      <c r="E201" s="37"/>
      <c r="F201" s="37"/>
      <c r="G201" s="37"/>
      <c r="H201" s="38"/>
      <c r="I201" s="138" t="s">
        <v>8</v>
      </c>
      <c r="J201" s="138">
        <f>SUM(J200)</f>
        <v>1091</v>
      </c>
      <c r="K201" s="156">
        <v>1042.4504999999999</v>
      </c>
    </row>
    <row r="202" spans="1:11" ht="15.75" thickBot="1">
      <c r="A202" s="165" t="s">
        <v>224</v>
      </c>
      <c r="B202" s="166"/>
      <c r="C202" s="166"/>
      <c r="D202" s="166"/>
      <c r="E202" s="166"/>
      <c r="F202" s="166"/>
      <c r="G202" s="166"/>
      <c r="H202" s="166"/>
      <c r="I202" s="166"/>
      <c r="J202" s="166"/>
      <c r="K202" s="167"/>
    </row>
    <row r="203" spans="1:11">
      <c r="A203" s="130">
        <v>1</v>
      </c>
      <c r="B203" s="23" t="s">
        <v>13</v>
      </c>
      <c r="C203" s="24" t="s">
        <v>212</v>
      </c>
      <c r="D203" s="150" t="s">
        <v>225</v>
      </c>
      <c r="E203" s="30" t="s">
        <v>14</v>
      </c>
      <c r="F203" s="31" t="s">
        <v>9</v>
      </c>
      <c r="G203" s="31">
        <v>1</v>
      </c>
      <c r="H203" s="32" t="s">
        <v>226</v>
      </c>
      <c r="I203" s="26" t="s">
        <v>7</v>
      </c>
      <c r="J203" s="32">
        <v>113</v>
      </c>
      <c r="K203" s="131">
        <v>107.97150000000001</v>
      </c>
    </row>
    <row r="204" spans="1:11">
      <c r="A204" s="57">
        <v>2</v>
      </c>
      <c r="B204" s="9" t="s">
        <v>13</v>
      </c>
      <c r="C204" s="10" t="s">
        <v>212</v>
      </c>
      <c r="D204" s="40" t="s">
        <v>227</v>
      </c>
      <c r="E204" s="152" t="s">
        <v>14</v>
      </c>
      <c r="F204" s="145" t="s">
        <v>9</v>
      </c>
      <c r="G204" s="40">
        <v>2</v>
      </c>
      <c r="H204" s="42" t="s">
        <v>228</v>
      </c>
      <c r="I204" s="12" t="s">
        <v>7</v>
      </c>
      <c r="J204" s="144">
        <v>2317</v>
      </c>
      <c r="K204" s="146">
        <v>2213.8935000000001</v>
      </c>
    </row>
    <row r="205" spans="1:11">
      <c r="A205" s="57">
        <v>3</v>
      </c>
      <c r="B205" s="9" t="s">
        <v>13</v>
      </c>
      <c r="C205" s="10" t="s">
        <v>212</v>
      </c>
      <c r="D205" s="145" t="s">
        <v>229</v>
      </c>
      <c r="E205" s="152" t="s">
        <v>14</v>
      </c>
      <c r="F205" s="145" t="s">
        <v>9</v>
      </c>
      <c r="G205" s="40">
        <v>3</v>
      </c>
      <c r="H205" s="42" t="s">
        <v>230</v>
      </c>
      <c r="I205" s="12" t="s">
        <v>7</v>
      </c>
      <c r="J205" s="144">
        <v>2626</v>
      </c>
      <c r="K205" s="146">
        <v>2509.143</v>
      </c>
    </row>
    <row r="206" spans="1:11" ht="25.5">
      <c r="A206" s="57">
        <v>4</v>
      </c>
      <c r="B206" s="9" t="s">
        <v>13</v>
      </c>
      <c r="C206" s="10" t="s">
        <v>212</v>
      </c>
      <c r="D206" s="145" t="s">
        <v>231</v>
      </c>
      <c r="E206" s="152" t="s">
        <v>14</v>
      </c>
      <c r="F206" s="145" t="s">
        <v>9</v>
      </c>
      <c r="G206" s="40">
        <v>4</v>
      </c>
      <c r="H206" s="42" t="s">
        <v>232</v>
      </c>
      <c r="I206" s="12" t="s">
        <v>7</v>
      </c>
      <c r="J206" s="144">
        <v>3167</v>
      </c>
      <c r="K206" s="146">
        <v>3026.0684999999999</v>
      </c>
    </row>
    <row r="207" spans="1:11">
      <c r="A207" s="57">
        <v>5</v>
      </c>
      <c r="B207" s="9" t="s">
        <v>13</v>
      </c>
      <c r="C207" s="10" t="s">
        <v>212</v>
      </c>
      <c r="D207" s="145" t="s">
        <v>233</v>
      </c>
      <c r="E207" s="152" t="s">
        <v>14</v>
      </c>
      <c r="F207" s="145" t="s">
        <v>9</v>
      </c>
      <c r="G207" s="40">
        <v>5</v>
      </c>
      <c r="H207" s="42" t="s">
        <v>234</v>
      </c>
      <c r="I207" s="12" t="s">
        <v>7</v>
      </c>
      <c r="J207" s="144">
        <v>895</v>
      </c>
      <c r="K207" s="146">
        <v>855.17250000000001</v>
      </c>
    </row>
    <row r="208" spans="1:11">
      <c r="A208" s="57">
        <v>6</v>
      </c>
      <c r="B208" s="9" t="s">
        <v>13</v>
      </c>
      <c r="C208" s="10" t="s">
        <v>212</v>
      </c>
      <c r="D208" s="145" t="s">
        <v>43</v>
      </c>
      <c r="E208" s="152" t="s">
        <v>14</v>
      </c>
      <c r="F208" s="145">
        <v>20032</v>
      </c>
      <c r="G208" s="40">
        <v>6</v>
      </c>
      <c r="H208" s="42" t="s">
        <v>234</v>
      </c>
      <c r="I208" s="12" t="s">
        <v>7</v>
      </c>
      <c r="J208" s="144">
        <v>2148</v>
      </c>
      <c r="K208" s="146">
        <v>2052.4140000000002</v>
      </c>
    </row>
    <row r="209" spans="1:11">
      <c r="A209" s="57">
        <v>7</v>
      </c>
      <c r="B209" s="9" t="s">
        <v>13</v>
      </c>
      <c r="C209" s="10" t="s">
        <v>212</v>
      </c>
      <c r="D209" s="145" t="s">
        <v>235</v>
      </c>
      <c r="E209" s="152" t="s">
        <v>14</v>
      </c>
      <c r="F209" s="145" t="s">
        <v>9</v>
      </c>
      <c r="G209" s="40">
        <v>7</v>
      </c>
      <c r="H209" s="42" t="s">
        <v>236</v>
      </c>
      <c r="I209" s="12" t="s">
        <v>7</v>
      </c>
      <c r="J209" s="144">
        <v>630</v>
      </c>
      <c r="K209" s="146">
        <v>601.96500000000003</v>
      </c>
    </row>
    <row r="210" spans="1:11">
      <c r="A210" s="57">
        <v>8</v>
      </c>
      <c r="B210" s="9" t="s">
        <v>13</v>
      </c>
      <c r="C210" s="10" t="s">
        <v>212</v>
      </c>
      <c r="D210" s="145" t="s">
        <v>235</v>
      </c>
      <c r="E210" s="152" t="s">
        <v>14</v>
      </c>
      <c r="F210" s="145" t="s">
        <v>9</v>
      </c>
      <c r="G210" s="40">
        <v>8</v>
      </c>
      <c r="H210" s="42" t="s">
        <v>237</v>
      </c>
      <c r="I210" s="12" t="s">
        <v>7</v>
      </c>
      <c r="J210" s="144">
        <v>638</v>
      </c>
      <c r="K210" s="146">
        <v>609.60900000000004</v>
      </c>
    </row>
    <row r="211" spans="1:11" ht="25.5">
      <c r="A211" s="57">
        <v>9</v>
      </c>
      <c r="B211" s="9" t="s">
        <v>13</v>
      </c>
      <c r="C211" s="10" t="s">
        <v>212</v>
      </c>
      <c r="D211" s="145" t="s">
        <v>238</v>
      </c>
      <c r="E211" s="152" t="s">
        <v>14</v>
      </c>
      <c r="F211" s="145">
        <v>20911</v>
      </c>
      <c r="G211" s="40">
        <v>9</v>
      </c>
      <c r="H211" s="42" t="s">
        <v>239</v>
      </c>
      <c r="I211" s="12" t="s">
        <v>7</v>
      </c>
      <c r="J211" s="144">
        <v>1076</v>
      </c>
      <c r="K211" s="146">
        <v>1028.1179999999999</v>
      </c>
    </row>
    <row r="212" spans="1:11" ht="25.5">
      <c r="A212" s="57">
        <v>10</v>
      </c>
      <c r="B212" s="58" t="s">
        <v>13</v>
      </c>
      <c r="C212" s="59" t="s">
        <v>212</v>
      </c>
      <c r="D212" s="40" t="s">
        <v>240</v>
      </c>
      <c r="E212" s="41" t="s">
        <v>14</v>
      </c>
      <c r="F212" s="40" t="s">
        <v>9</v>
      </c>
      <c r="G212" s="40">
        <v>10</v>
      </c>
      <c r="H212" s="42" t="s">
        <v>241</v>
      </c>
      <c r="I212" s="61" t="s">
        <v>7</v>
      </c>
      <c r="J212" s="42">
        <v>792</v>
      </c>
      <c r="K212" s="132">
        <v>756.75599999999997</v>
      </c>
    </row>
    <row r="213" spans="1:11" ht="51">
      <c r="A213" s="57">
        <v>11</v>
      </c>
      <c r="B213" s="58" t="s">
        <v>13</v>
      </c>
      <c r="C213" s="59" t="s">
        <v>212</v>
      </c>
      <c r="D213" s="40" t="s">
        <v>242</v>
      </c>
      <c r="E213" s="41" t="s">
        <v>14</v>
      </c>
      <c r="F213" s="40" t="s">
        <v>9</v>
      </c>
      <c r="G213" s="40">
        <v>11</v>
      </c>
      <c r="H213" s="42" t="s">
        <v>243</v>
      </c>
      <c r="I213" s="61" t="s">
        <v>7</v>
      </c>
      <c r="J213" s="42">
        <v>1069</v>
      </c>
      <c r="K213" s="132">
        <v>1021.4295</v>
      </c>
    </row>
    <row r="214" spans="1:11" ht="15.75" thickBot="1">
      <c r="A214" s="133">
        <v>12</v>
      </c>
      <c r="B214" s="15" t="s">
        <v>13</v>
      </c>
      <c r="C214" s="16" t="s">
        <v>212</v>
      </c>
      <c r="D214" s="34" t="s">
        <v>244</v>
      </c>
      <c r="E214" s="33" t="s">
        <v>14</v>
      </c>
      <c r="F214" s="34">
        <v>21346</v>
      </c>
      <c r="G214" s="34">
        <v>12</v>
      </c>
      <c r="H214" s="35" t="s">
        <v>245</v>
      </c>
      <c r="I214" s="14" t="s">
        <v>7</v>
      </c>
      <c r="J214" s="35">
        <v>885</v>
      </c>
      <c r="K214" s="134">
        <v>845.61750000000006</v>
      </c>
    </row>
    <row r="215" spans="1:11" ht="15.75" thickBot="1">
      <c r="A215" s="36"/>
      <c r="B215" s="37"/>
      <c r="C215" s="37"/>
      <c r="D215" s="37"/>
      <c r="E215" s="37"/>
      <c r="F215" s="37"/>
      <c r="G215" s="37"/>
      <c r="H215" s="38"/>
      <c r="I215" s="39" t="s">
        <v>8</v>
      </c>
      <c r="J215" s="39">
        <f>SUM(J203:J214)</f>
        <v>16356</v>
      </c>
      <c r="K215" s="155">
        <v>15628.158000000001</v>
      </c>
    </row>
    <row r="216" spans="1:11" ht="15.75" thickBot="1">
      <c r="A216" s="184" t="s">
        <v>16</v>
      </c>
      <c r="B216" s="185"/>
      <c r="C216" s="185"/>
      <c r="D216" s="185"/>
      <c r="E216" s="185"/>
      <c r="F216" s="185"/>
      <c r="G216" s="185"/>
      <c r="H216" s="185"/>
      <c r="I216" s="186"/>
      <c r="J216" s="95">
        <f>SUM(J64+J67+J71+J74+J77+J81+J90+J95+J98+J103+J108+J128+J154+J159+J167+J173+J176+J183+J186+J189+J192+J198+J201+J215)</f>
        <v>156177</v>
      </c>
      <c r="K216" s="157">
        <f>SUM(K64+K67+K71+K74+K77+K81+K90+K95+K98+K103+K108+K128+K154+K159+K167+K173+K176+K183+K186+K189+K192+K198+K201+K215)</f>
        <v>444153.01429999992</v>
      </c>
    </row>
    <row r="219" spans="1:11" ht="42" customHeight="1">
      <c r="B219" s="183" t="s">
        <v>249</v>
      </c>
      <c r="C219" s="183"/>
      <c r="D219" s="183"/>
      <c r="E219" s="183"/>
      <c r="F219" s="183"/>
      <c r="G219" s="183"/>
      <c r="H219" s="183"/>
      <c r="I219" s="183"/>
      <c r="J219" s="183"/>
    </row>
  </sheetData>
  <mergeCells count="37">
    <mergeCell ref="B219:J219"/>
    <mergeCell ref="A168:K168"/>
    <mergeCell ref="A174:K174"/>
    <mergeCell ref="A177:K177"/>
    <mergeCell ref="A184:K184"/>
    <mergeCell ref="A216:I216"/>
    <mergeCell ref="A187:K187"/>
    <mergeCell ref="A190:K190"/>
    <mergeCell ref="A193:K193"/>
    <mergeCell ref="A199:K199"/>
    <mergeCell ref="A202:K202"/>
    <mergeCell ref="A160:K160"/>
    <mergeCell ref="A129:K129"/>
    <mergeCell ref="A155:K155"/>
    <mergeCell ref="A91:K91"/>
    <mergeCell ref="A96:K96"/>
    <mergeCell ref="A99:K99"/>
    <mergeCell ref="A104:K104"/>
    <mergeCell ref="A109:K109"/>
    <mergeCell ref="J1:K1"/>
    <mergeCell ref="A3:K3"/>
    <mergeCell ref="A68:K68"/>
    <mergeCell ref="A72:K72"/>
    <mergeCell ref="A75:K75"/>
    <mergeCell ref="A5:K5"/>
    <mergeCell ref="A8:K8"/>
    <mergeCell ref="A65:K65"/>
    <mergeCell ref="A78:K78"/>
    <mergeCell ref="A82:K82"/>
    <mergeCell ref="A85:A86"/>
    <mergeCell ref="B85:B86"/>
    <mergeCell ref="C85:C86"/>
    <mergeCell ref="D85:D86"/>
    <mergeCell ref="F85:F86"/>
    <mergeCell ref="G85:G86"/>
    <mergeCell ref="H85:H86"/>
    <mergeCell ref="I85:I86"/>
  </mergeCells>
  <printOptions horizontalCentered="1"/>
  <pageMargins left="0" right="0" top="0.23622047244094491" bottom="0.23622047244094491" header="0.11811023622047245" footer="0.11811023622047245"/>
  <pageSetup paperSize="9" scale="59" orientation="landscape" r:id="rId1"/>
  <rowBreaks count="4" manualBreakCount="4">
    <brk id="29" max="10" man="1"/>
    <brk id="64" max="10" man="1"/>
    <brk id="159" max="10" man="1"/>
    <brk id="201" max="10" man="1"/>
  </rowBreaks>
  <drawing r:id="rId2"/>
</worksheet>
</file>

<file path=xl/worksheets/sheet2.xml><?xml version="1.0" encoding="utf-8"?>
<worksheet xmlns="http://schemas.openxmlformats.org/spreadsheetml/2006/main" xmlns:r="http://schemas.openxmlformats.org/officeDocument/2006/relationships">
  <dimension ref="A1:M226"/>
  <sheetViews>
    <sheetView topLeftCell="A42" zoomScale="85" zoomScaleNormal="85" workbookViewId="0">
      <selection activeCell="D239" sqref="D239"/>
    </sheetView>
  </sheetViews>
  <sheetFormatPr defaultRowHeight="15"/>
  <cols>
    <col min="1" max="1" width="4.42578125" style="2" customWidth="1"/>
    <col min="2" max="2" width="19" style="1" customWidth="1"/>
    <col min="3" max="3" width="16.7109375" style="1" customWidth="1"/>
    <col min="4" max="4" width="28.140625" style="1" customWidth="1"/>
    <col min="5" max="5" width="9.5703125" style="1" customWidth="1"/>
    <col min="6" max="6" width="12.7109375" style="1" customWidth="1"/>
    <col min="7" max="7" width="13.5703125" style="1" customWidth="1"/>
    <col min="8" max="8" width="11" style="1" customWidth="1"/>
    <col min="9" max="9" width="15.5703125" style="2" customWidth="1"/>
    <col min="10" max="10" width="13.28515625" style="1" customWidth="1"/>
    <col min="11" max="11" width="20.140625" style="53" customWidth="1"/>
    <col min="12" max="12" width="6" style="1" customWidth="1"/>
    <col min="13" max="13" width="14.7109375" style="1" customWidth="1"/>
    <col min="14" max="16384" width="9.140625" style="1"/>
  </cols>
  <sheetData>
    <row r="1" spans="1:13" ht="20.25" customHeight="1">
      <c r="J1" s="180" t="s">
        <v>248</v>
      </c>
      <c r="K1" s="180"/>
    </row>
    <row r="2" spans="1:13" ht="20.25" customHeight="1">
      <c r="J2" s="5"/>
      <c r="K2" s="50"/>
    </row>
    <row r="3" spans="1:13" ht="54" customHeight="1">
      <c r="A3" s="181" t="s">
        <v>246</v>
      </c>
      <c r="B3" s="181"/>
      <c r="C3" s="181"/>
      <c r="D3" s="181"/>
      <c r="E3" s="181"/>
      <c r="F3" s="181"/>
      <c r="G3" s="181"/>
      <c r="H3" s="181"/>
      <c r="I3" s="181"/>
      <c r="J3" s="181"/>
      <c r="K3" s="181"/>
      <c r="L3" s="4"/>
    </row>
    <row r="4" spans="1:13" ht="54" customHeight="1">
      <c r="A4" s="164"/>
      <c r="B4" s="164"/>
      <c r="C4" s="164"/>
      <c r="D4" s="164"/>
      <c r="E4" s="164"/>
      <c r="F4" s="164"/>
      <c r="G4" s="164"/>
      <c r="H4" s="164"/>
      <c r="I4" s="164"/>
      <c r="J4" s="164"/>
      <c r="K4" s="164"/>
      <c r="L4" s="4"/>
    </row>
    <row r="5" spans="1:13" ht="54" customHeight="1">
      <c r="A5" s="164"/>
      <c r="B5" s="164"/>
      <c r="C5" s="164"/>
      <c r="D5" s="164"/>
      <c r="E5" s="164"/>
      <c r="F5" s="164"/>
      <c r="G5" s="164"/>
      <c r="H5" s="164"/>
      <c r="I5" s="164"/>
      <c r="J5" s="164"/>
      <c r="K5" s="164"/>
      <c r="L5" s="4"/>
    </row>
    <row r="6" spans="1:13" ht="54" customHeight="1">
      <c r="A6" s="164"/>
      <c r="B6" s="164"/>
      <c r="C6" s="164"/>
      <c r="D6" s="164"/>
      <c r="E6" s="164"/>
      <c r="F6" s="164"/>
      <c r="G6" s="164"/>
      <c r="H6" s="164"/>
      <c r="I6" s="164"/>
      <c r="J6" s="164"/>
      <c r="K6" s="164"/>
      <c r="L6" s="4"/>
    </row>
    <row r="7" spans="1:13" ht="54" customHeight="1">
      <c r="A7" s="164"/>
      <c r="B7" s="164"/>
      <c r="C7" s="164"/>
      <c r="D7" s="164"/>
      <c r="E7" s="164"/>
      <c r="F7" s="164"/>
      <c r="G7" s="164"/>
      <c r="H7" s="164"/>
      <c r="I7" s="164"/>
      <c r="J7" s="164"/>
      <c r="K7" s="164"/>
      <c r="L7" s="4"/>
    </row>
    <row r="8" spans="1:13" ht="54" customHeight="1">
      <c r="A8" s="164"/>
      <c r="B8" s="164"/>
      <c r="C8" s="164"/>
      <c r="D8" s="164"/>
      <c r="E8" s="164"/>
      <c r="F8" s="164"/>
      <c r="G8" s="164"/>
      <c r="H8" s="164"/>
      <c r="I8" s="164"/>
      <c r="J8" s="164"/>
      <c r="K8" s="164"/>
      <c r="L8" s="4"/>
    </row>
    <row r="9" spans="1:13" ht="54" customHeight="1">
      <c r="A9" s="164"/>
      <c r="B9" s="164"/>
      <c r="C9" s="164"/>
      <c r="D9" s="164"/>
      <c r="E9" s="164"/>
      <c r="F9" s="164"/>
      <c r="G9" s="164"/>
      <c r="H9" s="164"/>
      <c r="I9" s="164"/>
      <c r="J9" s="164"/>
      <c r="K9" s="164"/>
      <c r="L9" s="4"/>
    </row>
    <row r="10" spans="1:13" ht="13.5" customHeight="1">
      <c r="A10" s="7"/>
      <c r="B10" s="8"/>
      <c r="C10" s="8"/>
      <c r="D10" s="8"/>
      <c r="E10" s="8"/>
      <c r="F10" s="8"/>
      <c r="G10" s="8"/>
      <c r="H10" s="8"/>
      <c r="I10" s="8"/>
      <c r="J10" s="8"/>
      <c r="K10" s="51"/>
      <c r="L10" s="4"/>
    </row>
    <row r="11" spans="1:13" ht="60" customHeight="1" thickBot="1">
      <c r="A11" s="182" t="s">
        <v>17</v>
      </c>
      <c r="B11" s="182"/>
      <c r="C11" s="182"/>
      <c r="D11" s="182"/>
      <c r="E11" s="182"/>
      <c r="F11" s="182"/>
      <c r="G11" s="182"/>
      <c r="H11" s="182"/>
      <c r="I11" s="182"/>
      <c r="J11" s="182"/>
      <c r="K11" s="182"/>
      <c r="L11" s="4"/>
      <c r="M11" s="1" t="s">
        <v>250</v>
      </c>
    </row>
    <row r="12" spans="1:13" s="6" customFormat="1" ht="90.75" customHeight="1" thickBot="1">
      <c r="A12" s="43" t="s">
        <v>10</v>
      </c>
      <c r="B12" s="44" t="s">
        <v>3</v>
      </c>
      <c r="C12" s="44" t="s">
        <v>4</v>
      </c>
      <c r="D12" s="45" t="s">
        <v>6</v>
      </c>
      <c r="E12" s="45" t="s">
        <v>0</v>
      </c>
      <c r="F12" s="45" t="s">
        <v>1</v>
      </c>
      <c r="G12" s="45" t="s">
        <v>5</v>
      </c>
      <c r="H12" s="45" t="s">
        <v>2</v>
      </c>
      <c r="I12" s="45" t="s">
        <v>11</v>
      </c>
      <c r="J12" s="45" t="s">
        <v>12</v>
      </c>
      <c r="K12" s="52" t="s">
        <v>247</v>
      </c>
    </row>
    <row r="13" spans="1:13" s="3" customFormat="1" ht="14.25" thickBot="1">
      <c r="A13" s="54">
        <v>0</v>
      </c>
      <c r="B13" s="47">
        <v>1</v>
      </c>
      <c r="C13" s="46">
        <v>2</v>
      </c>
      <c r="D13" s="48">
        <v>3</v>
      </c>
      <c r="E13" s="48">
        <v>4</v>
      </c>
      <c r="F13" s="48">
        <v>5</v>
      </c>
      <c r="G13" s="48">
        <v>6</v>
      </c>
      <c r="H13" s="48">
        <v>7</v>
      </c>
      <c r="I13" s="48">
        <v>8</v>
      </c>
      <c r="J13" s="48">
        <v>9</v>
      </c>
      <c r="K13" s="55">
        <v>10</v>
      </c>
    </row>
    <row r="14" spans="1:13" s="3" customFormat="1" ht="16.5" customHeight="1" thickBot="1">
      <c r="A14" s="165" t="s">
        <v>18</v>
      </c>
      <c r="B14" s="166"/>
      <c r="C14" s="166"/>
      <c r="D14" s="166"/>
      <c r="E14" s="166"/>
      <c r="F14" s="166"/>
      <c r="G14" s="166"/>
      <c r="H14" s="166"/>
      <c r="I14" s="166"/>
      <c r="J14" s="166"/>
      <c r="K14" s="167"/>
    </row>
    <row r="15" spans="1:13" s="6" customFormat="1" ht="32.25" customHeight="1">
      <c r="A15" s="62">
        <v>1</v>
      </c>
      <c r="B15" s="63" t="s">
        <v>13</v>
      </c>
      <c r="C15" s="64" t="s">
        <v>19</v>
      </c>
      <c r="D15" s="65" t="s">
        <v>20</v>
      </c>
      <c r="E15" s="66" t="s">
        <v>14</v>
      </c>
      <c r="F15" s="67">
        <v>20971</v>
      </c>
      <c r="G15" s="68">
        <v>1</v>
      </c>
      <c r="H15" s="67"/>
      <c r="I15" s="68" t="s">
        <v>21</v>
      </c>
      <c r="J15" s="67">
        <v>600</v>
      </c>
      <c r="K15" s="69">
        <v>5705.16</v>
      </c>
      <c r="M15" s="6">
        <f>ROUND(K15/J15*10000/4.62,0)</f>
        <v>20581</v>
      </c>
    </row>
    <row r="16" spans="1:13" s="6" customFormat="1" ht="25.5">
      <c r="A16" s="70">
        <v>2</v>
      </c>
      <c r="B16" s="71" t="s">
        <v>13</v>
      </c>
      <c r="C16" s="72" t="s">
        <v>19</v>
      </c>
      <c r="D16" s="73" t="s">
        <v>20</v>
      </c>
      <c r="E16" s="74" t="s">
        <v>14</v>
      </c>
      <c r="F16" s="75">
        <v>20970</v>
      </c>
      <c r="G16" s="76">
        <v>2</v>
      </c>
      <c r="H16" s="75"/>
      <c r="I16" s="76" t="s">
        <v>21</v>
      </c>
      <c r="J16" s="75">
        <v>600</v>
      </c>
      <c r="K16" s="77">
        <v>5705.16</v>
      </c>
      <c r="M16" s="6">
        <f t="shared" ref="M16:M78" si="0">ROUND(K16/J16*10000/4.62,0)</f>
        <v>20581</v>
      </c>
    </row>
    <row r="17" spans="1:13" s="6" customFormat="1" ht="25.5">
      <c r="A17" s="70">
        <v>3</v>
      </c>
      <c r="B17" s="71" t="s">
        <v>13</v>
      </c>
      <c r="C17" s="72" t="s">
        <v>19</v>
      </c>
      <c r="D17" s="73" t="s">
        <v>20</v>
      </c>
      <c r="E17" s="74" t="s">
        <v>14</v>
      </c>
      <c r="F17" s="75">
        <v>20969</v>
      </c>
      <c r="G17" s="76">
        <v>3</v>
      </c>
      <c r="H17" s="75"/>
      <c r="I17" s="76" t="s">
        <v>21</v>
      </c>
      <c r="J17" s="75">
        <v>600</v>
      </c>
      <c r="K17" s="77">
        <v>5705.16</v>
      </c>
      <c r="M17" s="6">
        <f t="shared" si="0"/>
        <v>20581</v>
      </c>
    </row>
    <row r="18" spans="1:13" s="6" customFormat="1" ht="25.5">
      <c r="A18" s="70">
        <v>4</v>
      </c>
      <c r="B18" s="71" t="s">
        <v>13</v>
      </c>
      <c r="C18" s="72" t="s">
        <v>19</v>
      </c>
      <c r="D18" s="73" t="s">
        <v>20</v>
      </c>
      <c r="E18" s="74" t="s">
        <v>14</v>
      </c>
      <c r="F18" s="75">
        <v>20968</v>
      </c>
      <c r="G18" s="76">
        <v>4</v>
      </c>
      <c r="H18" s="75"/>
      <c r="I18" s="76" t="s">
        <v>21</v>
      </c>
      <c r="J18" s="75">
        <v>600</v>
      </c>
      <c r="K18" s="77">
        <v>5705.16</v>
      </c>
      <c r="M18" s="6">
        <f t="shared" si="0"/>
        <v>20581</v>
      </c>
    </row>
    <row r="19" spans="1:13" s="6" customFormat="1" ht="25.5">
      <c r="A19" s="70">
        <v>5</v>
      </c>
      <c r="B19" s="71" t="s">
        <v>13</v>
      </c>
      <c r="C19" s="72" t="s">
        <v>19</v>
      </c>
      <c r="D19" s="73" t="s">
        <v>20</v>
      </c>
      <c r="E19" s="74" t="s">
        <v>14</v>
      </c>
      <c r="F19" s="75">
        <v>20967</v>
      </c>
      <c r="G19" s="76">
        <v>5</v>
      </c>
      <c r="H19" s="75"/>
      <c r="I19" s="76" t="s">
        <v>21</v>
      </c>
      <c r="J19" s="75">
        <v>600</v>
      </c>
      <c r="K19" s="77">
        <v>5705.16</v>
      </c>
      <c r="M19" s="6">
        <f t="shared" si="0"/>
        <v>20581</v>
      </c>
    </row>
    <row r="20" spans="1:13" s="6" customFormat="1" ht="25.5">
      <c r="A20" s="70">
        <v>6</v>
      </c>
      <c r="B20" s="71" t="s">
        <v>13</v>
      </c>
      <c r="C20" s="72" t="s">
        <v>19</v>
      </c>
      <c r="D20" s="73" t="s">
        <v>20</v>
      </c>
      <c r="E20" s="74" t="s">
        <v>14</v>
      </c>
      <c r="F20" s="75">
        <v>20966</v>
      </c>
      <c r="G20" s="76">
        <v>6</v>
      </c>
      <c r="H20" s="75"/>
      <c r="I20" s="76" t="s">
        <v>21</v>
      </c>
      <c r="J20" s="75">
        <v>600</v>
      </c>
      <c r="K20" s="77">
        <v>5705.16</v>
      </c>
      <c r="M20" s="6">
        <f t="shared" si="0"/>
        <v>20581</v>
      </c>
    </row>
    <row r="21" spans="1:13" s="6" customFormat="1" ht="25.5">
      <c r="A21" s="70">
        <v>7</v>
      </c>
      <c r="B21" s="71" t="s">
        <v>13</v>
      </c>
      <c r="C21" s="72" t="s">
        <v>19</v>
      </c>
      <c r="D21" s="73" t="s">
        <v>20</v>
      </c>
      <c r="E21" s="74" t="s">
        <v>14</v>
      </c>
      <c r="F21" s="75">
        <v>20965</v>
      </c>
      <c r="G21" s="76">
        <v>7</v>
      </c>
      <c r="H21" s="75"/>
      <c r="I21" s="76" t="s">
        <v>21</v>
      </c>
      <c r="J21" s="75">
        <v>600</v>
      </c>
      <c r="K21" s="77">
        <v>5705.16</v>
      </c>
      <c r="M21" s="6">
        <f t="shared" si="0"/>
        <v>20581</v>
      </c>
    </row>
    <row r="22" spans="1:13" s="6" customFormat="1" ht="25.5">
      <c r="A22" s="70">
        <v>8</v>
      </c>
      <c r="B22" s="71" t="s">
        <v>13</v>
      </c>
      <c r="C22" s="72" t="s">
        <v>19</v>
      </c>
      <c r="D22" s="73" t="s">
        <v>20</v>
      </c>
      <c r="E22" s="74" t="s">
        <v>14</v>
      </c>
      <c r="F22" s="75">
        <v>20964</v>
      </c>
      <c r="G22" s="76">
        <v>8</v>
      </c>
      <c r="H22" s="75"/>
      <c r="I22" s="76" t="s">
        <v>21</v>
      </c>
      <c r="J22" s="75">
        <v>144</v>
      </c>
      <c r="K22" s="77">
        <v>1369.2384</v>
      </c>
      <c r="M22" s="6">
        <f t="shared" si="0"/>
        <v>20581</v>
      </c>
    </row>
    <row r="23" spans="1:13" s="6" customFormat="1" ht="25.5">
      <c r="A23" s="70">
        <v>9</v>
      </c>
      <c r="B23" s="71" t="s">
        <v>13</v>
      </c>
      <c r="C23" s="72" t="s">
        <v>19</v>
      </c>
      <c r="D23" s="73" t="s">
        <v>20</v>
      </c>
      <c r="E23" s="74" t="s">
        <v>14</v>
      </c>
      <c r="F23" s="75">
        <v>20963</v>
      </c>
      <c r="G23" s="76">
        <v>9</v>
      </c>
      <c r="H23" s="75"/>
      <c r="I23" s="76" t="s">
        <v>21</v>
      </c>
      <c r="J23" s="75">
        <v>423</v>
      </c>
      <c r="K23" s="77">
        <v>4022.1378</v>
      </c>
      <c r="M23" s="6">
        <f t="shared" si="0"/>
        <v>20581</v>
      </c>
    </row>
    <row r="24" spans="1:13" s="6" customFormat="1" ht="25.5">
      <c r="A24" s="70">
        <v>10</v>
      </c>
      <c r="B24" s="71" t="s">
        <v>13</v>
      </c>
      <c r="C24" s="72" t="s">
        <v>19</v>
      </c>
      <c r="D24" s="73" t="s">
        <v>20</v>
      </c>
      <c r="E24" s="74" t="s">
        <v>14</v>
      </c>
      <c r="F24" s="75">
        <v>20962</v>
      </c>
      <c r="G24" s="76">
        <v>10</v>
      </c>
      <c r="H24" s="75"/>
      <c r="I24" s="76" t="s">
        <v>21</v>
      </c>
      <c r="J24" s="75">
        <v>662</v>
      </c>
      <c r="K24" s="77">
        <v>6294.6931999999997</v>
      </c>
      <c r="M24" s="6">
        <f t="shared" si="0"/>
        <v>20581</v>
      </c>
    </row>
    <row r="25" spans="1:13" s="6" customFormat="1" ht="25.5">
      <c r="A25" s="70">
        <v>11</v>
      </c>
      <c r="B25" s="71" t="s">
        <v>13</v>
      </c>
      <c r="C25" s="72" t="s">
        <v>19</v>
      </c>
      <c r="D25" s="73" t="s">
        <v>20</v>
      </c>
      <c r="E25" s="74" t="s">
        <v>14</v>
      </c>
      <c r="F25" s="75">
        <v>20942</v>
      </c>
      <c r="G25" s="76">
        <v>11</v>
      </c>
      <c r="H25" s="75"/>
      <c r="I25" s="76" t="s">
        <v>21</v>
      </c>
      <c r="J25" s="75">
        <v>184</v>
      </c>
      <c r="K25" s="77">
        <v>1749.5824</v>
      </c>
      <c r="M25" s="6">
        <f t="shared" si="0"/>
        <v>20581</v>
      </c>
    </row>
    <row r="26" spans="1:13" s="6" customFormat="1" ht="25.5">
      <c r="A26" s="70">
        <v>12</v>
      </c>
      <c r="B26" s="71" t="s">
        <v>13</v>
      </c>
      <c r="C26" s="72" t="s">
        <v>19</v>
      </c>
      <c r="D26" s="73" t="s">
        <v>22</v>
      </c>
      <c r="E26" s="74" t="s">
        <v>14</v>
      </c>
      <c r="F26" s="75">
        <v>21078</v>
      </c>
      <c r="G26" s="76">
        <v>12</v>
      </c>
      <c r="H26" s="75"/>
      <c r="I26" s="76" t="s">
        <v>21</v>
      </c>
      <c r="J26" s="75">
        <v>184</v>
      </c>
      <c r="K26" s="77">
        <v>1749.5824</v>
      </c>
      <c r="M26" s="6">
        <f t="shared" si="0"/>
        <v>20581</v>
      </c>
    </row>
    <row r="27" spans="1:13" s="6" customFormat="1" ht="25.5">
      <c r="A27" s="70">
        <v>13</v>
      </c>
      <c r="B27" s="71" t="s">
        <v>13</v>
      </c>
      <c r="C27" s="72" t="s">
        <v>19</v>
      </c>
      <c r="D27" s="73" t="s">
        <v>22</v>
      </c>
      <c r="E27" s="74" t="s">
        <v>14</v>
      </c>
      <c r="F27" s="75">
        <v>21080</v>
      </c>
      <c r="G27" s="76">
        <v>13</v>
      </c>
      <c r="H27" s="75"/>
      <c r="I27" s="76" t="s">
        <v>21</v>
      </c>
      <c r="J27" s="75">
        <v>669</v>
      </c>
      <c r="K27" s="77">
        <v>6361.2533999999996</v>
      </c>
      <c r="M27" s="6">
        <f t="shared" si="0"/>
        <v>20581</v>
      </c>
    </row>
    <row r="28" spans="1:13" s="6" customFormat="1" ht="25.5">
      <c r="A28" s="70">
        <v>14</v>
      </c>
      <c r="B28" s="71" t="s">
        <v>13</v>
      </c>
      <c r="C28" s="72" t="s">
        <v>19</v>
      </c>
      <c r="D28" s="73" t="s">
        <v>22</v>
      </c>
      <c r="E28" s="74" t="s">
        <v>14</v>
      </c>
      <c r="F28" s="75">
        <v>21086</v>
      </c>
      <c r="G28" s="76">
        <v>14</v>
      </c>
      <c r="H28" s="75"/>
      <c r="I28" s="76" t="s">
        <v>21</v>
      </c>
      <c r="J28" s="75">
        <v>674</v>
      </c>
      <c r="K28" s="77">
        <v>6408.7963999999993</v>
      </c>
      <c r="M28" s="6">
        <f t="shared" si="0"/>
        <v>20581</v>
      </c>
    </row>
    <row r="29" spans="1:13" s="6" customFormat="1" ht="25.5">
      <c r="A29" s="70">
        <v>15</v>
      </c>
      <c r="B29" s="71" t="s">
        <v>13</v>
      </c>
      <c r="C29" s="72" t="s">
        <v>19</v>
      </c>
      <c r="D29" s="73" t="s">
        <v>22</v>
      </c>
      <c r="E29" s="74" t="s">
        <v>14</v>
      </c>
      <c r="F29" s="75">
        <v>21085</v>
      </c>
      <c r="G29" s="76">
        <v>15</v>
      </c>
      <c r="H29" s="75"/>
      <c r="I29" s="76" t="s">
        <v>21</v>
      </c>
      <c r="J29" s="75">
        <v>486</v>
      </c>
      <c r="K29" s="77">
        <v>4621.1795999999995</v>
      </c>
      <c r="M29" s="6">
        <f t="shared" si="0"/>
        <v>20581</v>
      </c>
    </row>
    <row r="30" spans="1:13" s="6" customFormat="1" ht="25.5">
      <c r="A30" s="70">
        <v>16</v>
      </c>
      <c r="B30" s="71" t="s">
        <v>13</v>
      </c>
      <c r="C30" s="72" t="s">
        <v>19</v>
      </c>
      <c r="D30" s="73" t="s">
        <v>22</v>
      </c>
      <c r="E30" s="74" t="s">
        <v>14</v>
      </c>
      <c r="F30" s="75">
        <v>21084</v>
      </c>
      <c r="G30" s="76">
        <v>16</v>
      </c>
      <c r="H30" s="75"/>
      <c r="I30" s="76" t="s">
        <v>21</v>
      </c>
      <c r="J30" s="75">
        <v>169</v>
      </c>
      <c r="K30" s="77">
        <v>1606.9533999999999</v>
      </c>
      <c r="M30" s="6">
        <f t="shared" si="0"/>
        <v>20581</v>
      </c>
    </row>
    <row r="31" spans="1:13" s="6" customFormat="1" ht="25.5">
      <c r="A31" s="70">
        <v>17</v>
      </c>
      <c r="B31" s="71" t="s">
        <v>13</v>
      </c>
      <c r="C31" s="72" t="s">
        <v>19</v>
      </c>
      <c r="D31" s="73" t="s">
        <v>22</v>
      </c>
      <c r="E31" s="74" t="s">
        <v>14</v>
      </c>
      <c r="F31" s="75">
        <v>21078</v>
      </c>
      <c r="G31" s="76">
        <v>17</v>
      </c>
      <c r="H31" s="75"/>
      <c r="I31" s="76" t="s">
        <v>21</v>
      </c>
      <c r="J31" s="75">
        <v>368</v>
      </c>
      <c r="K31" s="77">
        <v>3499.1648</v>
      </c>
      <c r="M31" s="6">
        <f t="shared" si="0"/>
        <v>20581</v>
      </c>
    </row>
    <row r="32" spans="1:13" s="6" customFormat="1" ht="25.5">
      <c r="A32" s="70">
        <v>18</v>
      </c>
      <c r="B32" s="71" t="s">
        <v>13</v>
      </c>
      <c r="C32" s="72" t="s">
        <v>19</v>
      </c>
      <c r="D32" s="73" t="s">
        <v>22</v>
      </c>
      <c r="E32" s="74" t="s">
        <v>14</v>
      </c>
      <c r="F32" s="75">
        <v>21092</v>
      </c>
      <c r="G32" s="76">
        <v>18</v>
      </c>
      <c r="H32" s="75"/>
      <c r="I32" s="76" t="s">
        <v>21</v>
      </c>
      <c r="J32" s="75">
        <v>668</v>
      </c>
      <c r="K32" s="77">
        <v>6351.7447999999995</v>
      </c>
      <c r="M32" s="6">
        <f t="shared" si="0"/>
        <v>20581</v>
      </c>
    </row>
    <row r="33" spans="1:13" s="6" customFormat="1" ht="25.5">
      <c r="A33" s="70">
        <v>19</v>
      </c>
      <c r="B33" s="71" t="s">
        <v>13</v>
      </c>
      <c r="C33" s="72" t="s">
        <v>19</v>
      </c>
      <c r="D33" s="73" t="s">
        <v>22</v>
      </c>
      <c r="E33" s="74" t="s">
        <v>14</v>
      </c>
      <c r="F33" s="75">
        <v>21091</v>
      </c>
      <c r="G33" s="76">
        <v>19</v>
      </c>
      <c r="H33" s="75"/>
      <c r="I33" s="76" t="s">
        <v>21</v>
      </c>
      <c r="J33" s="75">
        <v>673</v>
      </c>
      <c r="K33" s="77">
        <v>6399.2878000000001</v>
      </c>
      <c r="M33" s="6">
        <f t="shared" si="0"/>
        <v>20581</v>
      </c>
    </row>
    <row r="34" spans="1:13" s="6" customFormat="1" ht="25.5">
      <c r="A34" s="70">
        <v>20</v>
      </c>
      <c r="B34" s="71" t="s">
        <v>13</v>
      </c>
      <c r="C34" s="72" t="s">
        <v>19</v>
      </c>
      <c r="D34" s="73" t="s">
        <v>22</v>
      </c>
      <c r="E34" s="74" t="s">
        <v>14</v>
      </c>
      <c r="F34" s="75">
        <v>21090</v>
      </c>
      <c r="G34" s="76">
        <v>20</v>
      </c>
      <c r="H34" s="75"/>
      <c r="I34" s="76" t="s">
        <v>21</v>
      </c>
      <c r="J34" s="75">
        <v>655</v>
      </c>
      <c r="K34" s="77">
        <v>6228.1329999999998</v>
      </c>
      <c r="M34" s="6">
        <f t="shared" si="0"/>
        <v>20581</v>
      </c>
    </row>
    <row r="35" spans="1:13" s="6" customFormat="1" ht="25.5">
      <c r="A35" s="70">
        <v>21</v>
      </c>
      <c r="B35" s="71" t="s">
        <v>13</v>
      </c>
      <c r="C35" s="72" t="s">
        <v>19</v>
      </c>
      <c r="D35" s="73" t="s">
        <v>22</v>
      </c>
      <c r="E35" s="74" t="s">
        <v>14</v>
      </c>
      <c r="F35" s="75">
        <v>21078</v>
      </c>
      <c r="G35" s="76">
        <v>21</v>
      </c>
      <c r="H35" s="75"/>
      <c r="I35" s="76" t="s">
        <v>21</v>
      </c>
      <c r="J35" s="75">
        <v>183</v>
      </c>
      <c r="K35" s="77">
        <v>1740.0737999999999</v>
      </c>
      <c r="M35" s="6">
        <f t="shared" si="0"/>
        <v>20581</v>
      </c>
    </row>
    <row r="36" spans="1:13" s="6" customFormat="1" ht="25.5">
      <c r="A36" s="70">
        <v>22</v>
      </c>
      <c r="B36" s="71" t="s">
        <v>13</v>
      </c>
      <c r="C36" s="72" t="s">
        <v>19</v>
      </c>
      <c r="D36" s="73" t="s">
        <v>23</v>
      </c>
      <c r="E36" s="74" t="s">
        <v>14</v>
      </c>
      <c r="F36" s="75">
        <v>20183</v>
      </c>
      <c r="G36" s="76">
        <v>22</v>
      </c>
      <c r="H36" s="75"/>
      <c r="I36" s="76" t="s">
        <v>21</v>
      </c>
      <c r="J36" s="75">
        <v>184</v>
      </c>
      <c r="K36" s="77">
        <v>1749.5824</v>
      </c>
      <c r="M36" s="6">
        <f t="shared" si="0"/>
        <v>20581</v>
      </c>
    </row>
    <row r="37" spans="1:13" s="6" customFormat="1" ht="25.5">
      <c r="A37" s="70">
        <v>23</v>
      </c>
      <c r="B37" s="71" t="s">
        <v>13</v>
      </c>
      <c r="C37" s="72" t="s">
        <v>19</v>
      </c>
      <c r="D37" s="73" t="s">
        <v>23</v>
      </c>
      <c r="E37" s="74" t="s">
        <v>14</v>
      </c>
      <c r="F37" s="75">
        <v>20185</v>
      </c>
      <c r="G37" s="76">
        <v>23</v>
      </c>
      <c r="H37" s="75"/>
      <c r="I37" s="76" t="s">
        <v>21</v>
      </c>
      <c r="J37" s="75">
        <v>615</v>
      </c>
      <c r="K37" s="77">
        <v>5847.7889999999998</v>
      </c>
      <c r="M37" s="6">
        <f t="shared" si="0"/>
        <v>20581</v>
      </c>
    </row>
    <row r="38" spans="1:13" s="6" customFormat="1" ht="25.5">
      <c r="A38" s="70">
        <v>24</v>
      </c>
      <c r="B38" s="71" t="s">
        <v>13</v>
      </c>
      <c r="C38" s="72" t="s">
        <v>19</v>
      </c>
      <c r="D38" s="73" t="s">
        <v>23</v>
      </c>
      <c r="E38" s="74" t="s">
        <v>14</v>
      </c>
      <c r="F38" s="75">
        <v>20192</v>
      </c>
      <c r="G38" s="76">
        <v>24</v>
      </c>
      <c r="H38" s="75"/>
      <c r="I38" s="76" t="s">
        <v>21</v>
      </c>
      <c r="J38" s="75">
        <v>615</v>
      </c>
      <c r="K38" s="77">
        <v>5847.7889999999998</v>
      </c>
      <c r="M38" s="6">
        <f t="shared" si="0"/>
        <v>20581</v>
      </c>
    </row>
    <row r="39" spans="1:13" s="6" customFormat="1" ht="25.5">
      <c r="A39" s="70">
        <v>25</v>
      </c>
      <c r="B39" s="71" t="s">
        <v>13</v>
      </c>
      <c r="C39" s="72" t="s">
        <v>19</v>
      </c>
      <c r="D39" s="73" t="s">
        <v>23</v>
      </c>
      <c r="E39" s="74" t="s">
        <v>14</v>
      </c>
      <c r="F39" s="75">
        <v>20191</v>
      </c>
      <c r="G39" s="76">
        <v>25</v>
      </c>
      <c r="H39" s="75"/>
      <c r="I39" s="76" t="s">
        <v>21</v>
      </c>
      <c r="J39" s="75">
        <v>615</v>
      </c>
      <c r="K39" s="77">
        <v>5847.7889999999998</v>
      </c>
      <c r="M39" s="6">
        <f t="shared" si="0"/>
        <v>20581</v>
      </c>
    </row>
    <row r="40" spans="1:13" s="6" customFormat="1" ht="25.5">
      <c r="A40" s="70">
        <v>26</v>
      </c>
      <c r="B40" s="71" t="s">
        <v>13</v>
      </c>
      <c r="C40" s="72" t="s">
        <v>19</v>
      </c>
      <c r="D40" s="73" t="s">
        <v>23</v>
      </c>
      <c r="E40" s="74" t="s">
        <v>14</v>
      </c>
      <c r="F40" s="75">
        <v>20190</v>
      </c>
      <c r="G40" s="76">
        <v>26</v>
      </c>
      <c r="H40" s="75"/>
      <c r="I40" s="76" t="s">
        <v>21</v>
      </c>
      <c r="J40" s="75">
        <v>616</v>
      </c>
      <c r="K40" s="77">
        <v>5857.2975999999999</v>
      </c>
      <c r="M40" s="6">
        <f t="shared" si="0"/>
        <v>20581</v>
      </c>
    </row>
    <row r="41" spans="1:13" s="6" customFormat="1" ht="25.5">
      <c r="A41" s="70">
        <v>27</v>
      </c>
      <c r="B41" s="71" t="s">
        <v>13</v>
      </c>
      <c r="C41" s="72" t="s">
        <v>19</v>
      </c>
      <c r="D41" s="73" t="s">
        <v>23</v>
      </c>
      <c r="E41" s="74" t="s">
        <v>14</v>
      </c>
      <c r="F41" s="75">
        <v>20183</v>
      </c>
      <c r="G41" s="76">
        <v>27</v>
      </c>
      <c r="H41" s="75"/>
      <c r="I41" s="76" t="s">
        <v>21</v>
      </c>
      <c r="J41" s="75">
        <v>184</v>
      </c>
      <c r="K41" s="77">
        <v>1749.5824</v>
      </c>
      <c r="M41" s="6">
        <f t="shared" si="0"/>
        <v>20581</v>
      </c>
    </row>
    <row r="42" spans="1:13" s="6" customFormat="1" ht="12.75">
      <c r="A42" s="70">
        <v>28</v>
      </c>
      <c r="B42" s="71" t="s">
        <v>13</v>
      </c>
      <c r="C42" s="72" t="s">
        <v>19</v>
      </c>
      <c r="D42" s="73" t="s">
        <v>24</v>
      </c>
      <c r="E42" s="74" t="s">
        <v>14</v>
      </c>
      <c r="F42" s="75">
        <v>20120</v>
      </c>
      <c r="G42" s="76">
        <v>28</v>
      </c>
      <c r="H42" s="75"/>
      <c r="I42" s="76" t="s">
        <v>21</v>
      </c>
      <c r="J42" s="75">
        <v>184</v>
      </c>
      <c r="K42" s="77">
        <v>1749.5824</v>
      </c>
      <c r="M42" s="6">
        <f t="shared" si="0"/>
        <v>20581</v>
      </c>
    </row>
    <row r="43" spans="1:13" s="6" customFormat="1" ht="12.75">
      <c r="A43" s="70">
        <v>29</v>
      </c>
      <c r="B43" s="71" t="s">
        <v>13</v>
      </c>
      <c r="C43" s="72" t="s">
        <v>19</v>
      </c>
      <c r="D43" s="73" t="s">
        <v>24</v>
      </c>
      <c r="E43" s="74" t="s">
        <v>14</v>
      </c>
      <c r="F43" s="75">
        <v>20122</v>
      </c>
      <c r="G43" s="76">
        <v>29</v>
      </c>
      <c r="H43" s="75"/>
      <c r="I43" s="76" t="s">
        <v>21</v>
      </c>
      <c r="J43" s="75">
        <v>586</v>
      </c>
      <c r="K43" s="77">
        <v>5572.0396000000001</v>
      </c>
      <c r="M43" s="6">
        <f t="shared" si="0"/>
        <v>20581</v>
      </c>
    </row>
    <row r="44" spans="1:13" s="6" customFormat="1" ht="12.75">
      <c r="A44" s="70">
        <v>30</v>
      </c>
      <c r="B44" s="71" t="s">
        <v>13</v>
      </c>
      <c r="C44" s="72" t="s">
        <v>19</v>
      </c>
      <c r="D44" s="73" t="s">
        <v>24</v>
      </c>
      <c r="E44" s="74" t="s">
        <v>14</v>
      </c>
      <c r="F44" s="75">
        <v>20128</v>
      </c>
      <c r="G44" s="76">
        <v>30</v>
      </c>
      <c r="H44" s="75"/>
      <c r="I44" s="76" t="s">
        <v>21</v>
      </c>
      <c r="J44" s="75">
        <v>615</v>
      </c>
      <c r="K44" s="77">
        <v>5847.7889999999998</v>
      </c>
      <c r="M44" s="6">
        <f t="shared" si="0"/>
        <v>20581</v>
      </c>
    </row>
    <row r="45" spans="1:13" s="6" customFormat="1" ht="12.75">
      <c r="A45" s="70">
        <v>31</v>
      </c>
      <c r="B45" s="71" t="s">
        <v>13</v>
      </c>
      <c r="C45" s="72" t="s">
        <v>19</v>
      </c>
      <c r="D45" s="73" t="s">
        <v>24</v>
      </c>
      <c r="E45" s="74" t="s">
        <v>14</v>
      </c>
      <c r="F45" s="75">
        <v>20127</v>
      </c>
      <c r="G45" s="76">
        <v>31</v>
      </c>
      <c r="H45" s="75"/>
      <c r="I45" s="76" t="s">
        <v>21</v>
      </c>
      <c r="J45" s="75">
        <v>427</v>
      </c>
      <c r="K45" s="77">
        <v>4060.1722</v>
      </c>
      <c r="M45" s="6">
        <f t="shared" si="0"/>
        <v>20581</v>
      </c>
    </row>
    <row r="46" spans="1:13" s="6" customFormat="1" ht="12.75">
      <c r="A46" s="70">
        <v>32</v>
      </c>
      <c r="B46" s="71" t="s">
        <v>13</v>
      </c>
      <c r="C46" s="72" t="s">
        <v>19</v>
      </c>
      <c r="D46" s="73" t="s">
        <v>24</v>
      </c>
      <c r="E46" s="74" t="s">
        <v>14</v>
      </c>
      <c r="F46" s="75">
        <v>20126</v>
      </c>
      <c r="G46" s="76">
        <v>32</v>
      </c>
      <c r="H46" s="75"/>
      <c r="I46" s="76" t="s">
        <v>21</v>
      </c>
      <c r="J46" s="75">
        <v>159</v>
      </c>
      <c r="K46" s="77">
        <v>1511.8673999999999</v>
      </c>
      <c r="M46" s="6">
        <f t="shared" si="0"/>
        <v>20581</v>
      </c>
    </row>
    <row r="47" spans="1:13">
      <c r="A47" s="70">
        <v>33</v>
      </c>
      <c r="B47" s="71" t="s">
        <v>13</v>
      </c>
      <c r="C47" s="72" t="s">
        <v>19</v>
      </c>
      <c r="D47" s="73" t="s">
        <v>24</v>
      </c>
      <c r="E47" s="74" t="s">
        <v>14</v>
      </c>
      <c r="F47" s="75">
        <v>20120</v>
      </c>
      <c r="G47" s="76">
        <v>33</v>
      </c>
      <c r="H47" s="75"/>
      <c r="I47" s="76" t="s">
        <v>21</v>
      </c>
      <c r="J47" s="75">
        <v>184</v>
      </c>
      <c r="K47" s="77">
        <v>1749.5824</v>
      </c>
      <c r="M47" s="6">
        <f t="shared" si="0"/>
        <v>20581</v>
      </c>
    </row>
    <row r="48" spans="1:13">
      <c r="A48" s="70">
        <v>34</v>
      </c>
      <c r="B48" s="71" t="s">
        <v>13</v>
      </c>
      <c r="C48" s="72" t="s">
        <v>19</v>
      </c>
      <c r="D48" s="73" t="s">
        <v>25</v>
      </c>
      <c r="E48" s="74" t="s">
        <v>14</v>
      </c>
      <c r="F48" s="75">
        <v>21607</v>
      </c>
      <c r="G48" s="76">
        <v>34</v>
      </c>
      <c r="H48" s="75"/>
      <c r="I48" s="76" t="s">
        <v>21</v>
      </c>
      <c r="J48" s="75">
        <v>184</v>
      </c>
      <c r="K48" s="77">
        <v>1749.5824</v>
      </c>
      <c r="M48" s="6">
        <f t="shared" si="0"/>
        <v>20581</v>
      </c>
    </row>
    <row r="49" spans="1:13">
      <c r="A49" s="70">
        <v>35</v>
      </c>
      <c r="B49" s="71" t="s">
        <v>13</v>
      </c>
      <c r="C49" s="72" t="s">
        <v>19</v>
      </c>
      <c r="D49" s="73" t="s">
        <v>25</v>
      </c>
      <c r="E49" s="74" t="s">
        <v>14</v>
      </c>
      <c r="F49" s="75">
        <v>21609</v>
      </c>
      <c r="G49" s="76">
        <v>35</v>
      </c>
      <c r="H49" s="75"/>
      <c r="I49" s="76" t="s">
        <v>21</v>
      </c>
      <c r="J49" s="75">
        <v>244</v>
      </c>
      <c r="K49" s="77">
        <v>2320.0983999999999</v>
      </c>
      <c r="M49" s="6">
        <f t="shared" si="0"/>
        <v>20581</v>
      </c>
    </row>
    <row r="50" spans="1:13">
      <c r="A50" s="70">
        <v>36</v>
      </c>
      <c r="B50" s="71" t="s">
        <v>13</v>
      </c>
      <c r="C50" s="72" t="s">
        <v>19</v>
      </c>
      <c r="D50" s="73" t="s">
        <v>25</v>
      </c>
      <c r="E50" s="74" t="s">
        <v>14</v>
      </c>
      <c r="F50" s="75">
        <v>21610</v>
      </c>
      <c r="G50" s="76">
        <v>36</v>
      </c>
      <c r="H50" s="75"/>
      <c r="I50" s="76" t="s">
        <v>21</v>
      </c>
      <c r="J50" s="75">
        <v>1229</v>
      </c>
      <c r="K50" s="77">
        <v>11686.069399999998</v>
      </c>
      <c r="M50" s="6">
        <f t="shared" si="0"/>
        <v>20581</v>
      </c>
    </row>
    <row r="51" spans="1:13">
      <c r="A51" s="70">
        <v>37</v>
      </c>
      <c r="B51" s="71" t="s">
        <v>13</v>
      </c>
      <c r="C51" s="72" t="s">
        <v>19</v>
      </c>
      <c r="D51" s="73" t="s">
        <v>25</v>
      </c>
      <c r="E51" s="74" t="s">
        <v>14</v>
      </c>
      <c r="F51" s="75">
        <v>21647</v>
      </c>
      <c r="G51" s="76">
        <v>37</v>
      </c>
      <c r="H51" s="75"/>
      <c r="I51" s="76" t="s">
        <v>21</v>
      </c>
      <c r="J51" s="75">
        <v>599</v>
      </c>
      <c r="K51" s="77">
        <v>5695.6513999999997</v>
      </c>
      <c r="M51" s="6">
        <f t="shared" si="0"/>
        <v>20581</v>
      </c>
    </row>
    <row r="52" spans="1:13">
      <c r="A52" s="70">
        <v>38</v>
      </c>
      <c r="B52" s="71" t="s">
        <v>13</v>
      </c>
      <c r="C52" s="72" t="s">
        <v>19</v>
      </c>
      <c r="D52" s="73" t="s">
        <v>25</v>
      </c>
      <c r="E52" s="74" t="s">
        <v>14</v>
      </c>
      <c r="F52" s="75">
        <v>21646</v>
      </c>
      <c r="G52" s="76">
        <v>38</v>
      </c>
      <c r="H52" s="75"/>
      <c r="I52" s="76" t="s">
        <v>21</v>
      </c>
      <c r="J52" s="75">
        <v>599</v>
      </c>
      <c r="K52" s="77">
        <v>5695.6513999999997</v>
      </c>
      <c r="M52" s="6">
        <f t="shared" si="0"/>
        <v>20581</v>
      </c>
    </row>
    <row r="53" spans="1:13">
      <c r="A53" s="70">
        <v>39</v>
      </c>
      <c r="B53" s="71" t="s">
        <v>13</v>
      </c>
      <c r="C53" s="72" t="s">
        <v>19</v>
      </c>
      <c r="D53" s="73" t="s">
        <v>25</v>
      </c>
      <c r="E53" s="74" t="s">
        <v>14</v>
      </c>
      <c r="F53" s="75">
        <v>21645</v>
      </c>
      <c r="G53" s="76">
        <v>39</v>
      </c>
      <c r="H53" s="75"/>
      <c r="I53" s="76" t="s">
        <v>21</v>
      </c>
      <c r="J53" s="75">
        <v>599</v>
      </c>
      <c r="K53" s="77">
        <v>5695.6513999999997</v>
      </c>
      <c r="M53" s="6">
        <f t="shared" si="0"/>
        <v>20581</v>
      </c>
    </row>
    <row r="54" spans="1:13">
      <c r="A54" s="70">
        <v>40</v>
      </c>
      <c r="B54" s="71" t="s">
        <v>13</v>
      </c>
      <c r="C54" s="72" t="s">
        <v>19</v>
      </c>
      <c r="D54" s="73" t="s">
        <v>25</v>
      </c>
      <c r="E54" s="74" t="s">
        <v>14</v>
      </c>
      <c r="F54" s="75">
        <v>21644</v>
      </c>
      <c r="G54" s="76">
        <v>40</v>
      </c>
      <c r="H54" s="75"/>
      <c r="I54" s="76" t="s">
        <v>21</v>
      </c>
      <c r="J54" s="75">
        <v>599</v>
      </c>
      <c r="K54" s="77">
        <v>5695.6513999999997</v>
      </c>
      <c r="M54" s="6">
        <f t="shared" si="0"/>
        <v>20581</v>
      </c>
    </row>
    <row r="55" spans="1:13">
      <c r="A55" s="70">
        <v>41</v>
      </c>
      <c r="B55" s="71" t="s">
        <v>13</v>
      </c>
      <c r="C55" s="72" t="s">
        <v>19</v>
      </c>
      <c r="D55" s="73" t="s">
        <v>25</v>
      </c>
      <c r="E55" s="74" t="s">
        <v>14</v>
      </c>
      <c r="F55" s="75">
        <v>21643</v>
      </c>
      <c r="G55" s="76">
        <v>41</v>
      </c>
      <c r="H55" s="75"/>
      <c r="I55" s="76" t="s">
        <v>21</v>
      </c>
      <c r="J55" s="75">
        <v>599</v>
      </c>
      <c r="K55" s="77">
        <v>5695.6513999999997</v>
      </c>
      <c r="M55" s="6">
        <f t="shared" si="0"/>
        <v>20581</v>
      </c>
    </row>
    <row r="56" spans="1:13">
      <c r="A56" s="70">
        <v>42</v>
      </c>
      <c r="B56" s="71" t="s">
        <v>13</v>
      </c>
      <c r="C56" s="72" t="s">
        <v>19</v>
      </c>
      <c r="D56" s="73" t="s">
        <v>25</v>
      </c>
      <c r="E56" s="74" t="s">
        <v>14</v>
      </c>
      <c r="F56" s="75">
        <v>21642</v>
      </c>
      <c r="G56" s="76">
        <v>42</v>
      </c>
      <c r="H56" s="75"/>
      <c r="I56" s="76" t="s">
        <v>21</v>
      </c>
      <c r="J56" s="75">
        <v>599</v>
      </c>
      <c r="K56" s="77">
        <v>5695.6513999999997</v>
      </c>
      <c r="M56" s="6">
        <f t="shared" si="0"/>
        <v>20581</v>
      </c>
    </row>
    <row r="57" spans="1:13">
      <c r="A57" s="70">
        <v>43</v>
      </c>
      <c r="B57" s="71" t="s">
        <v>13</v>
      </c>
      <c r="C57" s="72" t="s">
        <v>19</v>
      </c>
      <c r="D57" s="73" t="s">
        <v>25</v>
      </c>
      <c r="E57" s="74" t="s">
        <v>14</v>
      </c>
      <c r="F57" s="75">
        <v>21641</v>
      </c>
      <c r="G57" s="76">
        <v>43</v>
      </c>
      <c r="H57" s="75"/>
      <c r="I57" s="76" t="s">
        <v>21</v>
      </c>
      <c r="J57" s="75">
        <v>599</v>
      </c>
      <c r="K57" s="77">
        <v>5695.6513999999997</v>
      </c>
      <c r="M57" s="6">
        <f t="shared" si="0"/>
        <v>20581</v>
      </c>
    </row>
    <row r="58" spans="1:13">
      <c r="A58" s="70">
        <v>44</v>
      </c>
      <c r="B58" s="71" t="s">
        <v>13</v>
      </c>
      <c r="C58" s="72" t="s">
        <v>19</v>
      </c>
      <c r="D58" s="73" t="s">
        <v>25</v>
      </c>
      <c r="E58" s="74" t="s">
        <v>14</v>
      </c>
      <c r="F58" s="75">
        <v>21640</v>
      </c>
      <c r="G58" s="76">
        <v>44</v>
      </c>
      <c r="H58" s="75"/>
      <c r="I58" s="76" t="s">
        <v>21</v>
      </c>
      <c r="J58" s="75">
        <v>599</v>
      </c>
      <c r="K58" s="77">
        <v>5695.6513999999997</v>
      </c>
      <c r="M58" s="6">
        <f t="shared" si="0"/>
        <v>20581</v>
      </c>
    </row>
    <row r="59" spans="1:13">
      <c r="A59" s="70">
        <v>45</v>
      </c>
      <c r="B59" s="71" t="s">
        <v>13</v>
      </c>
      <c r="C59" s="72" t="s">
        <v>19</v>
      </c>
      <c r="D59" s="73" t="s">
        <v>25</v>
      </c>
      <c r="E59" s="74" t="s">
        <v>14</v>
      </c>
      <c r="F59" s="75">
        <v>21639</v>
      </c>
      <c r="G59" s="76">
        <v>45</v>
      </c>
      <c r="H59" s="75"/>
      <c r="I59" s="76" t="s">
        <v>21</v>
      </c>
      <c r="J59" s="75">
        <v>599</v>
      </c>
      <c r="K59" s="77">
        <v>5695.6513999999997</v>
      </c>
      <c r="M59" s="6">
        <f t="shared" si="0"/>
        <v>20581</v>
      </c>
    </row>
    <row r="60" spans="1:13">
      <c r="A60" s="70">
        <v>46</v>
      </c>
      <c r="B60" s="71" t="s">
        <v>13</v>
      </c>
      <c r="C60" s="72" t="s">
        <v>19</v>
      </c>
      <c r="D60" s="73" t="s">
        <v>25</v>
      </c>
      <c r="E60" s="74" t="s">
        <v>14</v>
      </c>
      <c r="F60" s="75">
        <v>21638</v>
      </c>
      <c r="G60" s="76">
        <v>46</v>
      </c>
      <c r="H60" s="75"/>
      <c r="I60" s="76" t="s">
        <v>21</v>
      </c>
      <c r="J60" s="75">
        <v>599</v>
      </c>
      <c r="K60" s="77">
        <v>5695.6513999999997</v>
      </c>
      <c r="M60" s="6">
        <f t="shared" si="0"/>
        <v>20581</v>
      </c>
    </row>
    <row r="61" spans="1:13">
      <c r="A61" s="70">
        <v>47</v>
      </c>
      <c r="B61" s="71" t="s">
        <v>13</v>
      </c>
      <c r="C61" s="72" t="s">
        <v>19</v>
      </c>
      <c r="D61" s="73" t="s">
        <v>25</v>
      </c>
      <c r="E61" s="74" t="s">
        <v>14</v>
      </c>
      <c r="F61" s="75">
        <v>21637</v>
      </c>
      <c r="G61" s="76">
        <v>47</v>
      </c>
      <c r="H61" s="75"/>
      <c r="I61" s="76" t="s">
        <v>21</v>
      </c>
      <c r="J61" s="75">
        <v>599</v>
      </c>
      <c r="K61" s="77">
        <v>5695.6513999999997</v>
      </c>
      <c r="M61" s="6">
        <f t="shared" si="0"/>
        <v>20581</v>
      </c>
    </row>
    <row r="62" spans="1:13">
      <c r="A62" s="70">
        <v>48</v>
      </c>
      <c r="B62" s="71" t="s">
        <v>13</v>
      </c>
      <c r="C62" s="72" t="s">
        <v>19</v>
      </c>
      <c r="D62" s="73" t="s">
        <v>25</v>
      </c>
      <c r="E62" s="74" t="s">
        <v>14</v>
      </c>
      <c r="F62" s="75">
        <v>21636</v>
      </c>
      <c r="G62" s="76">
        <v>48</v>
      </c>
      <c r="H62" s="75"/>
      <c r="I62" s="76" t="s">
        <v>21</v>
      </c>
      <c r="J62" s="75">
        <v>599</v>
      </c>
      <c r="K62" s="77">
        <v>5695.6513999999997</v>
      </c>
      <c r="M62" s="6">
        <f t="shared" si="0"/>
        <v>20581</v>
      </c>
    </row>
    <row r="63" spans="1:13">
      <c r="A63" s="70">
        <v>49</v>
      </c>
      <c r="B63" s="71" t="s">
        <v>13</v>
      </c>
      <c r="C63" s="72" t="s">
        <v>19</v>
      </c>
      <c r="D63" s="73" t="s">
        <v>25</v>
      </c>
      <c r="E63" s="74" t="s">
        <v>14</v>
      </c>
      <c r="F63" s="75">
        <v>21635</v>
      </c>
      <c r="G63" s="76">
        <v>49</v>
      </c>
      <c r="H63" s="75"/>
      <c r="I63" s="76" t="s">
        <v>21</v>
      </c>
      <c r="J63" s="75">
        <v>599</v>
      </c>
      <c r="K63" s="77">
        <v>5695.6513999999997</v>
      </c>
      <c r="M63" s="6">
        <f t="shared" si="0"/>
        <v>20581</v>
      </c>
    </row>
    <row r="64" spans="1:13">
      <c r="A64" s="70">
        <v>50</v>
      </c>
      <c r="B64" s="71" t="s">
        <v>13</v>
      </c>
      <c r="C64" s="72" t="s">
        <v>19</v>
      </c>
      <c r="D64" s="73" t="s">
        <v>25</v>
      </c>
      <c r="E64" s="74" t="s">
        <v>14</v>
      </c>
      <c r="F64" s="75">
        <v>21634</v>
      </c>
      <c r="G64" s="76">
        <v>50</v>
      </c>
      <c r="H64" s="75"/>
      <c r="I64" s="76" t="s">
        <v>21</v>
      </c>
      <c r="J64" s="75">
        <v>599</v>
      </c>
      <c r="K64" s="77">
        <v>5695.6513999999997</v>
      </c>
      <c r="M64" s="6">
        <f t="shared" si="0"/>
        <v>20581</v>
      </c>
    </row>
    <row r="65" spans="1:13">
      <c r="A65" s="70">
        <v>51</v>
      </c>
      <c r="B65" s="71" t="s">
        <v>13</v>
      </c>
      <c r="C65" s="72" t="s">
        <v>19</v>
      </c>
      <c r="D65" s="73" t="s">
        <v>25</v>
      </c>
      <c r="E65" s="74" t="s">
        <v>14</v>
      </c>
      <c r="F65" s="75">
        <v>21633</v>
      </c>
      <c r="G65" s="76">
        <v>51</v>
      </c>
      <c r="H65" s="75"/>
      <c r="I65" s="76" t="s">
        <v>21</v>
      </c>
      <c r="J65" s="75">
        <v>599</v>
      </c>
      <c r="K65" s="77">
        <v>5695.6513999999997</v>
      </c>
      <c r="M65" s="6">
        <f t="shared" si="0"/>
        <v>20581</v>
      </c>
    </row>
    <row r="66" spans="1:13">
      <c r="A66" s="70">
        <v>52</v>
      </c>
      <c r="B66" s="71" t="s">
        <v>13</v>
      </c>
      <c r="C66" s="72" t="s">
        <v>19</v>
      </c>
      <c r="D66" s="73" t="s">
        <v>25</v>
      </c>
      <c r="E66" s="74" t="s">
        <v>14</v>
      </c>
      <c r="F66" s="75">
        <v>21632</v>
      </c>
      <c r="G66" s="76">
        <v>52</v>
      </c>
      <c r="H66" s="75"/>
      <c r="I66" s="76" t="s">
        <v>21</v>
      </c>
      <c r="J66" s="75">
        <v>599</v>
      </c>
      <c r="K66" s="77">
        <v>5695.6513999999997</v>
      </c>
      <c r="M66" s="6">
        <f t="shared" si="0"/>
        <v>20581</v>
      </c>
    </row>
    <row r="67" spans="1:13">
      <c r="A67" s="70">
        <v>53</v>
      </c>
      <c r="B67" s="71" t="s">
        <v>13</v>
      </c>
      <c r="C67" s="72" t="s">
        <v>19</v>
      </c>
      <c r="D67" s="73" t="s">
        <v>25</v>
      </c>
      <c r="E67" s="74" t="s">
        <v>14</v>
      </c>
      <c r="F67" s="75">
        <v>21631</v>
      </c>
      <c r="G67" s="76">
        <v>53</v>
      </c>
      <c r="H67" s="75"/>
      <c r="I67" s="76" t="s">
        <v>21</v>
      </c>
      <c r="J67" s="75">
        <v>599</v>
      </c>
      <c r="K67" s="77">
        <v>5695.6513999999997</v>
      </c>
      <c r="M67" s="6">
        <f t="shared" si="0"/>
        <v>20581</v>
      </c>
    </row>
    <row r="68" spans="1:13">
      <c r="A68" s="70">
        <v>54</v>
      </c>
      <c r="B68" s="71" t="s">
        <v>13</v>
      </c>
      <c r="C68" s="72" t="s">
        <v>19</v>
      </c>
      <c r="D68" s="73" t="s">
        <v>25</v>
      </c>
      <c r="E68" s="74" t="s">
        <v>14</v>
      </c>
      <c r="F68" s="75">
        <v>21630</v>
      </c>
      <c r="G68" s="76">
        <v>54</v>
      </c>
      <c r="H68" s="75"/>
      <c r="I68" s="76" t="s">
        <v>21</v>
      </c>
      <c r="J68" s="75">
        <v>1998</v>
      </c>
      <c r="K68" s="77">
        <v>18998.182799999999</v>
      </c>
      <c r="M68" s="6">
        <f t="shared" si="0"/>
        <v>20581</v>
      </c>
    </row>
    <row r="69" spans="1:13" ht="15.75" thickBot="1">
      <c r="A69" s="158">
        <v>55</v>
      </c>
      <c r="B69" s="71" t="s">
        <v>13</v>
      </c>
      <c r="C69" s="72" t="s">
        <v>19</v>
      </c>
      <c r="D69" s="73" t="s">
        <v>25</v>
      </c>
      <c r="E69" s="74" t="s">
        <v>14</v>
      </c>
      <c r="F69" s="162">
        <v>21607</v>
      </c>
      <c r="G69" s="163">
        <v>55</v>
      </c>
      <c r="H69" s="162"/>
      <c r="I69" s="81" t="s">
        <v>21</v>
      </c>
      <c r="J69" s="82">
        <v>148</v>
      </c>
      <c r="K69" s="83">
        <v>1407.2728</v>
      </c>
      <c r="M69" s="6">
        <f t="shared" si="0"/>
        <v>20581</v>
      </c>
    </row>
    <row r="70" spans="1:13" ht="15.75" thickBot="1">
      <c r="A70" s="84"/>
      <c r="B70" s="85"/>
      <c r="C70" s="85"/>
      <c r="D70" s="85"/>
      <c r="E70" s="85"/>
      <c r="F70" s="85"/>
      <c r="G70" s="85"/>
      <c r="H70" s="86"/>
      <c r="I70" s="87" t="s">
        <v>8</v>
      </c>
      <c r="J70" s="87">
        <f>SUM(J15:J69)</f>
        <v>29312</v>
      </c>
      <c r="K70" s="96">
        <v>278716.08320000005</v>
      </c>
      <c r="M70" s="6">
        <f t="shared" si="0"/>
        <v>20581</v>
      </c>
    </row>
    <row r="71" spans="1:13" ht="15.75" thickBot="1">
      <c r="A71" s="165" t="s">
        <v>26</v>
      </c>
      <c r="B71" s="166"/>
      <c r="C71" s="166"/>
      <c r="D71" s="166"/>
      <c r="E71" s="166"/>
      <c r="F71" s="166"/>
      <c r="G71" s="166"/>
      <c r="H71" s="166"/>
      <c r="I71" s="166"/>
      <c r="J71" s="166"/>
      <c r="K71" s="167"/>
      <c r="M71" s="6"/>
    </row>
    <row r="72" spans="1:13" ht="15.75" thickBot="1">
      <c r="A72" s="88">
        <v>1</v>
      </c>
      <c r="B72" s="89">
        <v>2</v>
      </c>
      <c r="C72" s="90">
        <v>3</v>
      </c>
      <c r="D72" s="65">
        <v>4</v>
      </c>
      <c r="E72" s="65">
        <v>6</v>
      </c>
      <c r="F72" s="65">
        <v>7</v>
      </c>
      <c r="G72" s="65">
        <v>8</v>
      </c>
      <c r="H72" s="91">
        <v>9</v>
      </c>
      <c r="I72" s="91">
        <v>10</v>
      </c>
      <c r="J72" s="91">
        <v>11</v>
      </c>
      <c r="K72" s="92" t="s">
        <v>27</v>
      </c>
      <c r="M72" s="6"/>
    </row>
    <row r="73" spans="1:13" ht="15.75" thickBot="1">
      <c r="A73" s="88">
        <v>1</v>
      </c>
      <c r="B73" s="90" t="s">
        <v>13</v>
      </c>
      <c r="C73" s="89" t="s">
        <v>19</v>
      </c>
      <c r="D73" s="65" t="s">
        <v>28</v>
      </c>
      <c r="E73" s="93" t="s">
        <v>14</v>
      </c>
      <c r="F73" s="91">
        <v>23569</v>
      </c>
      <c r="G73" s="94">
        <v>1</v>
      </c>
      <c r="H73" s="91" t="s">
        <v>29</v>
      </c>
      <c r="I73" s="94" t="s">
        <v>7</v>
      </c>
      <c r="J73" s="91">
        <v>995</v>
      </c>
      <c r="K73" s="83">
        <v>1048.1329999999998</v>
      </c>
      <c r="M73" s="6">
        <f t="shared" si="0"/>
        <v>2280</v>
      </c>
    </row>
    <row r="74" spans="1:13" ht="15.75" thickBot="1">
      <c r="A74" s="84"/>
      <c r="B74" s="85"/>
      <c r="C74" s="85"/>
      <c r="D74" s="85"/>
      <c r="E74" s="85"/>
      <c r="F74" s="85"/>
      <c r="G74" s="85"/>
      <c r="H74" s="86"/>
      <c r="I74" s="95" t="s">
        <v>8</v>
      </c>
      <c r="J74" s="95">
        <f>SUM(J73:J73)</f>
        <v>995</v>
      </c>
      <c r="K74" s="96">
        <v>1048.1329999999998</v>
      </c>
      <c r="M74" s="6">
        <f t="shared" si="0"/>
        <v>2280</v>
      </c>
    </row>
    <row r="75" spans="1:13" ht="15.75" thickBot="1">
      <c r="A75" s="165" t="s">
        <v>30</v>
      </c>
      <c r="B75" s="166"/>
      <c r="C75" s="166"/>
      <c r="D75" s="166"/>
      <c r="E75" s="166"/>
      <c r="F75" s="166"/>
      <c r="G75" s="166"/>
      <c r="H75" s="166"/>
      <c r="I75" s="166"/>
      <c r="J75" s="166"/>
      <c r="K75" s="167"/>
      <c r="M75" s="6"/>
    </row>
    <row r="76" spans="1:13">
      <c r="A76" s="62">
        <v>1</v>
      </c>
      <c r="B76" s="63" t="s">
        <v>13</v>
      </c>
      <c r="C76" s="64" t="s">
        <v>19</v>
      </c>
      <c r="D76" s="97" t="s">
        <v>31</v>
      </c>
      <c r="E76" s="66" t="s">
        <v>14</v>
      </c>
      <c r="F76" s="97">
        <v>22291</v>
      </c>
      <c r="G76" s="97">
        <v>1</v>
      </c>
      <c r="H76" s="67" t="s">
        <v>32</v>
      </c>
      <c r="I76" s="68" t="s">
        <v>7</v>
      </c>
      <c r="J76" s="67">
        <v>3826</v>
      </c>
      <c r="K76" s="77">
        <v>4030.3083999999994</v>
      </c>
      <c r="M76" s="6">
        <f t="shared" si="0"/>
        <v>2280</v>
      </c>
    </row>
    <row r="77" spans="1:13" ht="39" thickBot="1">
      <c r="A77" s="98">
        <v>2</v>
      </c>
      <c r="B77" s="99" t="s">
        <v>13</v>
      </c>
      <c r="C77" s="100" t="s">
        <v>19</v>
      </c>
      <c r="D77" s="101" t="s">
        <v>33</v>
      </c>
      <c r="E77" s="102" t="s">
        <v>14</v>
      </c>
      <c r="F77" s="82" t="s">
        <v>9</v>
      </c>
      <c r="G77" s="81">
        <v>2</v>
      </c>
      <c r="H77" s="82"/>
      <c r="I77" s="81" t="s">
        <v>7</v>
      </c>
      <c r="J77" s="82">
        <v>1200</v>
      </c>
      <c r="K77" s="83">
        <v>1264.08</v>
      </c>
      <c r="M77" s="6">
        <f t="shared" si="0"/>
        <v>2280</v>
      </c>
    </row>
    <row r="78" spans="1:13" ht="15.75" thickBot="1">
      <c r="A78" s="103"/>
      <c r="B78" s="104"/>
      <c r="C78" s="104"/>
      <c r="D78" s="104"/>
      <c r="E78" s="104"/>
      <c r="F78" s="104"/>
      <c r="G78" s="104"/>
      <c r="H78" s="105"/>
      <c r="I78" s="87" t="s">
        <v>8</v>
      </c>
      <c r="J78" s="87">
        <f>SUM(J76:J77)</f>
        <v>5026</v>
      </c>
      <c r="K78" s="96">
        <v>5294.3883999999998</v>
      </c>
      <c r="M78" s="6">
        <f t="shared" si="0"/>
        <v>2280</v>
      </c>
    </row>
    <row r="79" spans="1:13" ht="15.75" thickBot="1">
      <c r="A79" s="165" t="s">
        <v>34</v>
      </c>
      <c r="B79" s="166"/>
      <c r="C79" s="166"/>
      <c r="D79" s="166"/>
      <c r="E79" s="166"/>
      <c r="F79" s="166"/>
      <c r="G79" s="166"/>
      <c r="H79" s="166"/>
      <c r="I79" s="166"/>
      <c r="J79" s="166"/>
      <c r="K79" s="167"/>
      <c r="M79" s="6"/>
    </row>
    <row r="80" spans="1:13" ht="26.25" thickBot="1">
      <c r="A80" s="88">
        <v>1</v>
      </c>
      <c r="B80" s="90" t="s">
        <v>13</v>
      </c>
      <c r="C80" s="89" t="s">
        <v>19</v>
      </c>
      <c r="D80" s="65" t="s">
        <v>35</v>
      </c>
      <c r="E80" s="93" t="s">
        <v>14</v>
      </c>
      <c r="F80" s="65">
        <v>24423</v>
      </c>
      <c r="G80" s="65">
        <v>1</v>
      </c>
      <c r="H80" s="91" t="s">
        <v>36</v>
      </c>
      <c r="I80" s="94" t="s">
        <v>7</v>
      </c>
      <c r="J80" s="91">
        <v>310</v>
      </c>
      <c r="K80" s="83">
        <v>326.55399999999997</v>
      </c>
      <c r="M80" s="6">
        <f t="shared" ref="M80:M143" si="1">ROUND(K80/J80*10000/4.62,0)</f>
        <v>2280</v>
      </c>
    </row>
    <row r="81" spans="1:13" ht="15.75" thickBot="1">
      <c r="A81" s="84"/>
      <c r="B81" s="85"/>
      <c r="C81" s="85"/>
      <c r="D81" s="85"/>
      <c r="E81" s="85"/>
      <c r="F81" s="85"/>
      <c r="G81" s="85"/>
      <c r="H81" s="86"/>
      <c r="I81" s="95" t="s">
        <v>8</v>
      </c>
      <c r="J81" s="95">
        <f>SUM(J80)</f>
        <v>310</v>
      </c>
      <c r="K81" s="96">
        <v>326.55399999999997</v>
      </c>
      <c r="M81" s="6">
        <f t="shared" si="1"/>
        <v>2280</v>
      </c>
    </row>
    <row r="82" spans="1:13" ht="15.75" thickBot="1">
      <c r="A82" s="165" t="s">
        <v>37</v>
      </c>
      <c r="B82" s="166"/>
      <c r="C82" s="166"/>
      <c r="D82" s="166"/>
      <c r="E82" s="166"/>
      <c r="F82" s="166"/>
      <c r="G82" s="166"/>
      <c r="H82" s="166"/>
      <c r="I82" s="166"/>
      <c r="J82" s="166"/>
      <c r="K82" s="167"/>
      <c r="M82" s="6"/>
    </row>
    <row r="83" spans="1:13" ht="15.75" thickBot="1">
      <c r="A83" s="88">
        <v>1</v>
      </c>
      <c r="B83" s="90" t="s">
        <v>13</v>
      </c>
      <c r="C83" s="89" t="s">
        <v>19</v>
      </c>
      <c r="D83" s="65" t="s">
        <v>38</v>
      </c>
      <c r="E83" s="93" t="s">
        <v>14</v>
      </c>
      <c r="F83" s="65">
        <v>21959</v>
      </c>
      <c r="G83" s="65">
        <v>1</v>
      </c>
      <c r="H83" s="91" t="s">
        <v>39</v>
      </c>
      <c r="I83" s="94" t="s">
        <v>7</v>
      </c>
      <c r="J83" s="91">
        <v>365</v>
      </c>
      <c r="K83" s="83">
        <v>384.49099999999999</v>
      </c>
      <c r="M83" s="6">
        <f t="shared" si="1"/>
        <v>2280</v>
      </c>
    </row>
    <row r="84" spans="1:13" ht="15.75" thickBot="1">
      <c r="A84" s="84"/>
      <c r="B84" s="85"/>
      <c r="C84" s="85"/>
      <c r="D84" s="85"/>
      <c r="E84" s="85"/>
      <c r="F84" s="85"/>
      <c r="G84" s="85"/>
      <c r="H84" s="86"/>
      <c r="I84" s="95" t="s">
        <v>8</v>
      </c>
      <c r="J84" s="95">
        <f>SUM(J83)</f>
        <v>365</v>
      </c>
      <c r="K84" s="96">
        <v>384.49099999999999</v>
      </c>
      <c r="M84" s="6">
        <f t="shared" si="1"/>
        <v>2280</v>
      </c>
    </row>
    <row r="85" spans="1:13" ht="15.75" thickBot="1">
      <c r="A85" s="165" t="s">
        <v>40</v>
      </c>
      <c r="B85" s="166"/>
      <c r="C85" s="166"/>
      <c r="D85" s="166"/>
      <c r="E85" s="166"/>
      <c r="F85" s="166"/>
      <c r="G85" s="166"/>
      <c r="H85" s="166"/>
      <c r="I85" s="166"/>
      <c r="J85" s="166"/>
      <c r="K85" s="167"/>
      <c r="M85" s="6"/>
    </row>
    <row r="86" spans="1:13" ht="25.5">
      <c r="A86" s="88">
        <v>1</v>
      </c>
      <c r="B86" s="90" t="s">
        <v>13</v>
      </c>
      <c r="C86" s="89" t="s">
        <v>19</v>
      </c>
      <c r="D86" s="65" t="s">
        <v>41</v>
      </c>
      <c r="E86" s="93" t="s">
        <v>14</v>
      </c>
      <c r="F86" s="65">
        <v>23439</v>
      </c>
      <c r="G86" s="65">
        <v>1</v>
      </c>
      <c r="H86" s="91" t="s">
        <v>42</v>
      </c>
      <c r="I86" s="94" t="s">
        <v>7</v>
      </c>
      <c r="J86" s="91">
        <v>1522</v>
      </c>
      <c r="K86" s="77">
        <v>1603.2747999999999</v>
      </c>
      <c r="M86" s="6">
        <f t="shared" si="1"/>
        <v>2280</v>
      </c>
    </row>
    <row r="87" spans="1:13" ht="15.75" thickBot="1">
      <c r="A87" s="98">
        <v>2</v>
      </c>
      <c r="B87" s="99" t="s">
        <v>13</v>
      </c>
      <c r="C87" s="100" t="s">
        <v>19</v>
      </c>
      <c r="D87" s="101" t="s">
        <v>43</v>
      </c>
      <c r="E87" s="102" t="s">
        <v>14</v>
      </c>
      <c r="F87" s="82">
        <v>20086</v>
      </c>
      <c r="G87" s="81">
        <v>2</v>
      </c>
      <c r="H87" s="82" t="s">
        <v>44</v>
      </c>
      <c r="I87" s="81" t="s">
        <v>21</v>
      </c>
      <c r="J87" s="82">
        <v>573</v>
      </c>
      <c r="K87" s="83">
        <v>5448.4277999999995</v>
      </c>
      <c r="M87" s="6">
        <f t="shared" si="1"/>
        <v>20581</v>
      </c>
    </row>
    <row r="88" spans="1:13" ht="15.75" thickBot="1">
      <c r="A88" s="103"/>
      <c r="B88" s="104"/>
      <c r="C88" s="104"/>
      <c r="D88" s="104"/>
      <c r="E88" s="104"/>
      <c r="F88" s="104"/>
      <c r="G88" s="104"/>
      <c r="H88" s="105"/>
      <c r="I88" s="87" t="s">
        <v>8</v>
      </c>
      <c r="J88" s="106">
        <f>SUM(J86:J87)</f>
        <v>2095</v>
      </c>
      <c r="K88" s="96">
        <v>7051.7025999999996</v>
      </c>
      <c r="M88" s="6">
        <f t="shared" si="1"/>
        <v>7286</v>
      </c>
    </row>
    <row r="89" spans="1:13" ht="15.75" thickBot="1">
      <c r="A89" s="165" t="s">
        <v>45</v>
      </c>
      <c r="B89" s="166"/>
      <c r="C89" s="166"/>
      <c r="D89" s="166"/>
      <c r="E89" s="166"/>
      <c r="F89" s="166"/>
      <c r="G89" s="166"/>
      <c r="H89" s="166"/>
      <c r="I89" s="166"/>
      <c r="J89" s="166"/>
      <c r="K89" s="167"/>
      <c r="M89" s="6"/>
    </row>
    <row r="90" spans="1:13" ht="38.25">
      <c r="A90" s="62">
        <v>1</v>
      </c>
      <c r="B90" s="63" t="s">
        <v>13</v>
      </c>
      <c r="C90" s="64" t="s">
        <v>19</v>
      </c>
      <c r="D90" s="97" t="s">
        <v>33</v>
      </c>
      <c r="E90" s="66" t="s">
        <v>14</v>
      </c>
      <c r="F90" s="97" t="s">
        <v>9</v>
      </c>
      <c r="G90" s="97">
        <v>1</v>
      </c>
      <c r="H90" s="67" t="s">
        <v>9</v>
      </c>
      <c r="I90" s="68" t="s">
        <v>7</v>
      </c>
      <c r="J90" s="67">
        <v>377</v>
      </c>
      <c r="K90" s="77">
        <v>397.13179999999994</v>
      </c>
      <c r="M90" s="6">
        <f t="shared" si="1"/>
        <v>2280</v>
      </c>
    </row>
    <row r="91" spans="1:13" ht="25.5">
      <c r="A91" s="70">
        <v>2</v>
      </c>
      <c r="B91" s="71" t="s">
        <v>13</v>
      </c>
      <c r="C91" s="72" t="s">
        <v>19</v>
      </c>
      <c r="D91" s="73" t="s">
        <v>46</v>
      </c>
      <c r="E91" s="74" t="s">
        <v>14</v>
      </c>
      <c r="F91" s="73">
        <v>26178</v>
      </c>
      <c r="G91" s="73">
        <v>2</v>
      </c>
      <c r="H91" s="75" t="s">
        <v>47</v>
      </c>
      <c r="I91" s="76" t="s">
        <v>7</v>
      </c>
      <c r="J91" s="75">
        <v>1209</v>
      </c>
      <c r="K91" s="77">
        <v>1273.5605999999998</v>
      </c>
      <c r="M91" s="6">
        <f t="shared" si="1"/>
        <v>2280</v>
      </c>
    </row>
    <row r="92" spans="1:13">
      <c r="A92" s="168">
        <v>3</v>
      </c>
      <c r="B92" s="170" t="s">
        <v>13</v>
      </c>
      <c r="C92" s="172" t="s">
        <v>19</v>
      </c>
      <c r="D92" s="174" t="s">
        <v>46</v>
      </c>
      <c r="E92" s="74" t="s">
        <v>48</v>
      </c>
      <c r="F92" s="174">
        <v>26179</v>
      </c>
      <c r="G92" s="174">
        <v>3</v>
      </c>
      <c r="H92" s="176" t="s">
        <v>47</v>
      </c>
      <c r="I92" s="178" t="s">
        <v>7</v>
      </c>
      <c r="J92" s="75">
        <v>445</v>
      </c>
      <c r="K92" s="77">
        <v>515.62150000000008</v>
      </c>
      <c r="M92" s="6">
        <f t="shared" si="1"/>
        <v>2508</v>
      </c>
    </row>
    <row r="93" spans="1:13">
      <c r="A93" s="169"/>
      <c r="B93" s="171"/>
      <c r="C93" s="173"/>
      <c r="D93" s="175"/>
      <c r="E93" s="107" t="s">
        <v>14</v>
      </c>
      <c r="F93" s="175"/>
      <c r="G93" s="175"/>
      <c r="H93" s="177"/>
      <c r="I93" s="179"/>
      <c r="J93" s="75" t="s">
        <v>9</v>
      </c>
      <c r="K93" s="77">
        <v>0</v>
      </c>
      <c r="M93" s="6"/>
    </row>
    <row r="94" spans="1:13" ht="25.5">
      <c r="A94" s="70">
        <v>4</v>
      </c>
      <c r="B94" s="71" t="s">
        <v>13</v>
      </c>
      <c r="C94" s="72" t="s">
        <v>19</v>
      </c>
      <c r="D94" s="73" t="s">
        <v>49</v>
      </c>
      <c r="E94" s="74" t="s">
        <v>14</v>
      </c>
      <c r="F94" s="73">
        <v>22663</v>
      </c>
      <c r="G94" s="73">
        <v>4</v>
      </c>
      <c r="H94" s="75" t="s">
        <v>50</v>
      </c>
      <c r="I94" s="76" t="s">
        <v>7</v>
      </c>
      <c r="J94" s="75">
        <v>2117</v>
      </c>
      <c r="K94" s="77">
        <v>2230.0477999999998</v>
      </c>
      <c r="M94" s="6">
        <f t="shared" si="1"/>
        <v>2280</v>
      </c>
    </row>
    <row r="95" spans="1:13" ht="25.5">
      <c r="A95" s="70">
        <v>5</v>
      </c>
      <c r="B95" s="71" t="s">
        <v>13</v>
      </c>
      <c r="C95" s="72" t="s">
        <v>19</v>
      </c>
      <c r="D95" s="73" t="s">
        <v>51</v>
      </c>
      <c r="E95" s="73" t="s">
        <v>52</v>
      </c>
      <c r="F95" s="73">
        <v>22242</v>
      </c>
      <c r="G95" s="73">
        <v>5</v>
      </c>
      <c r="H95" s="75" t="s">
        <v>53</v>
      </c>
      <c r="I95" s="76" t="s">
        <v>21</v>
      </c>
      <c r="J95" s="75">
        <v>3098</v>
      </c>
      <c r="K95" s="77">
        <v>24548.242200000001</v>
      </c>
      <c r="M95" s="6">
        <f t="shared" si="1"/>
        <v>17151</v>
      </c>
    </row>
    <row r="96" spans="1:13" ht="15.75" thickBot="1">
      <c r="A96" s="158">
        <v>6</v>
      </c>
      <c r="B96" s="159" t="s">
        <v>13</v>
      </c>
      <c r="C96" s="160" t="s">
        <v>19</v>
      </c>
      <c r="D96" s="161" t="s">
        <v>54</v>
      </c>
      <c r="E96" s="111" t="s">
        <v>14</v>
      </c>
      <c r="F96" s="161">
        <v>20079</v>
      </c>
      <c r="G96" s="161">
        <v>6</v>
      </c>
      <c r="H96" s="162" t="s">
        <v>55</v>
      </c>
      <c r="I96" s="163" t="s">
        <v>7</v>
      </c>
      <c r="J96" s="162">
        <v>1201</v>
      </c>
      <c r="K96" s="83">
        <v>1265.1333999999999</v>
      </c>
      <c r="M96" s="6">
        <f t="shared" si="1"/>
        <v>2280</v>
      </c>
    </row>
    <row r="97" spans="1:13" ht="15.75" thickBot="1">
      <c r="A97" s="84"/>
      <c r="B97" s="85"/>
      <c r="C97" s="85"/>
      <c r="D97" s="85"/>
      <c r="E97" s="85"/>
      <c r="F97" s="85"/>
      <c r="G97" s="85"/>
      <c r="H97" s="86"/>
      <c r="I97" s="95" t="s">
        <v>8</v>
      </c>
      <c r="J97" s="112">
        <f>SUM(J90:J96)</f>
        <v>8447</v>
      </c>
      <c r="K97" s="96">
        <v>30229.737300000001</v>
      </c>
      <c r="M97" s="6">
        <f t="shared" si="1"/>
        <v>7746</v>
      </c>
    </row>
    <row r="98" spans="1:13" ht="15.75" thickBot="1">
      <c r="A98" s="165" t="s">
        <v>56</v>
      </c>
      <c r="B98" s="166"/>
      <c r="C98" s="166"/>
      <c r="D98" s="166"/>
      <c r="E98" s="166"/>
      <c r="F98" s="166"/>
      <c r="G98" s="166"/>
      <c r="H98" s="166"/>
      <c r="I98" s="166"/>
      <c r="J98" s="166"/>
      <c r="K98" s="167"/>
      <c r="M98" s="6"/>
    </row>
    <row r="99" spans="1:13">
      <c r="A99" s="62">
        <v>1</v>
      </c>
      <c r="B99" s="63" t="s">
        <v>13</v>
      </c>
      <c r="C99" s="64" t="s">
        <v>19</v>
      </c>
      <c r="D99" s="97" t="s">
        <v>57</v>
      </c>
      <c r="E99" s="66" t="s">
        <v>14</v>
      </c>
      <c r="F99" s="97" t="s">
        <v>9</v>
      </c>
      <c r="G99" s="97">
        <v>1</v>
      </c>
      <c r="H99" s="67" t="s">
        <v>58</v>
      </c>
      <c r="I99" s="68" t="s">
        <v>7</v>
      </c>
      <c r="J99" s="67">
        <v>11950</v>
      </c>
      <c r="K99" s="77">
        <v>12588.13</v>
      </c>
      <c r="M99" s="6">
        <f t="shared" si="1"/>
        <v>2280</v>
      </c>
    </row>
    <row r="100" spans="1:13">
      <c r="A100" s="70">
        <v>2</v>
      </c>
      <c r="B100" s="71" t="s">
        <v>13</v>
      </c>
      <c r="C100" s="72" t="s">
        <v>19</v>
      </c>
      <c r="D100" s="73" t="s">
        <v>59</v>
      </c>
      <c r="E100" s="74" t="s">
        <v>14</v>
      </c>
      <c r="F100" s="73" t="s">
        <v>9</v>
      </c>
      <c r="G100" s="73">
        <v>2</v>
      </c>
      <c r="H100" s="75" t="s">
        <v>60</v>
      </c>
      <c r="I100" s="76" t="s">
        <v>7</v>
      </c>
      <c r="J100" s="75">
        <v>1210</v>
      </c>
      <c r="K100" s="77">
        <v>1274.6139999999998</v>
      </c>
      <c r="M100" s="6">
        <f t="shared" si="1"/>
        <v>2280</v>
      </c>
    </row>
    <row r="101" spans="1:13" ht="26.25" thickBot="1">
      <c r="A101" s="98">
        <v>3</v>
      </c>
      <c r="B101" s="99" t="s">
        <v>13</v>
      </c>
      <c r="C101" s="100" t="s">
        <v>19</v>
      </c>
      <c r="D101" s="101" t="s">
        <v>61</v>
      </c>
      <c r="E101" s="113" t="s">
        <v>14</v>
      </c>
      <c r="F101" s="101" t="s">
        <v>9</v>
      </c>
      <c r="G101" s="101">
        <v>3</v>
      </c>
      <c r="H101" s="82" t="s">
        <v>62</v>
      </c>
      <c r="I101" s="81" t="s">
        <v>7</v>
      </c>
      <c r="J101" s="82">
        <v>40</v>
      </c>
      <c r="K101" s="83">
        <v>42.135999999999996</v>
      </c>
      <c r="M101" s="6">
        <f t="shared" si="1"/>
        <v>2280</v>
      </c>
    </row>
    <row r="102" spans="1:13" ht="15.75" thickBot="1">
      <c r="A102" s="103"/>
      <c r="B102" s="104"/>
      <c r="C102" s="104"/>
      <c r="D102" s="104"/>
      <c r="E102" s="104"/>
      <c r="F102" s="104"/>
      <c r="G102" s="104"/>
      <c r="H102" s="105"/>
      <c r="I102" s="87" t="s">
        <v>8</v>
      </c>
      <c r="J102" s="87">
        <f>SUM(J99:J101)</f>
        <v>13200</v>
      </c>
      <c r="K102" s="96">
        <v>13904.88</v>
      </c>
      <c r="M102" s="6">
        <f t="shared" si="1"/>
        <v>2280</v>
      </c>
    </row>
    <row r="103" spans="1:13" ht="15.75" thickBot="1">
      <c r="A103" s="165" t="s">
        <v>63</v>
      </c>
      <c r="B103" s="166"/>
      <c r="C103" s="166"/>
      <c r="D103" s="166"/>
      <c r="E103" s="166"/>
      <c r="F103" s="166"/>
      <c r="G103" s="166"/>
      <c r="H103" s="166"/>
      <c r="I103" s="166"/>
      <c r="J103" s="166"/>
      <c r="K103" s="167"/>
      <c r="M103" s="6"/>
    </row>
    <row r="104" spans="1:13" ht="15.75" thickBot="1">
      <c r="A104" s="88">
        <v>1</v>
      </c>
      <c r="B104" s="90" t="s">
        <v>13</v>
      </c>
      <c r="C104" s="89" t="s">
        <v>19</v>
      </c>
      <c r="D104" s="65" t="s">
        <v>64</v>
      </c>
      <c r="E104" s="93" t="s">
        <v>14</v>
      </c>
      <c r="F104" s="65" t="s">
        <v>9</v>
      </c>
      <c r="G104" s="65">
        <v>1</v>
      </c>
      <c r="H104" s="91" t="s">
        <v>65</v>
      </c>
      <c r="I104" s="94" t="s">
        <v>7</v>
      </c>
      <c r="J104" s="91">
        <v>527</v>
      </c>
      <c r="K104" s="77">
        <v>555.14179999999999</v>
      </c>
      <c r="M104" s="6">
        <f t="shared" si="1"/>
        <v>2280</v>
      </c>
    </row>
    <row r="105" spans="1:13" ht="15.75" thickBot="1">
      <c r="A105" s="84"/>
      <c r="B105" s="85"/>
      <c r="C105" s="85"/>
      <c r="D105" s="85"/>
      <c r="E105" s="85"/>
      <c r="F105" s="85"/>
      <c r="G105" s="85"/>
      <c r="H105" s="86"/>
      <c r="I105" s="95" t="s">
        <v>8</v>
      </c>
      <c r="J105" s="95">
        <f>SUM(J104)</f>
        <v>527</v>
      </c>
      <c r="K105" s="96">
        <v>555.14179999999999</v>
      </c>
      <c r="M105" s="6">
        <f t="shared" si="1"/>
        <v>2280</v>
      </c>
    </row>
    <row r="106" spans="1:13" ht="15.75" thickBot="1">
      <c r="A106" s="165" t="s">
        <v>66</v>
      </c>
      <c r="B106" s="166"/>
      <c r="C106" s="166"/>
      <c r="D106" s="166"/>
      <c r="E106" s="166"/>
      <c r="F106" s="166"/>
      <c r="G106" s="166"/>
      <c r="H106" s="166"/>
      <c r="I106" s="166"/>
      <c r="J106" s="166"/>
      <c r="K106" s="167"/>
      <c r="M106" s="6"/>
    </row>
    <row r="107" spans="1:13">
      <c r="A107" s="62">
        <v>1</v>
      </c>
      <c r="B107" s="64" t="s">
        <v>13</v>
      </c>
      <c r="C107" s="63" t="s">
        <v>67</v>
      </c>
      <c r="D107" s="32" t="s">
        <v>68</v>
      </c>
      <c r="E107" s="97" t="s">
        <v>14</v>
      </c>
      <c r="F107" s="97" t="s">
        <v>9</v>
      </c>
      <c r="G107" s="97">
        <v>1</v>
      </c>
      <c r="H107" s="67" t="s">
        <v>69</v>
      </c>
      <c r="I107" s="67" t="s">
        <v>7</v>
      </c>
      <c r="J107" s="67">
        <v>2121</v>
      </c>
      <c r="K107" s="114">
        <v>2857.1990999999998</v>
      </c>
      <c r="M107" s="6">
        <f t="shared" si="1"/>
        <v>2916</v>
      </c>
    </row>
    <row r="108" spans="1:13">
      <c r="A108" s="70">
        <v>2</v>
      </c>
      <c r="B108" s="72" t="s">
        <v>13</v>
      </c>
      <c r="C108" s="71" t="s">
        <v>67</v>
      </c>
      <c r="D108" s="42" t="s">
        <v>70</v>
      </c>
      <c r="E108" s="73" t="s">
        <v>14</v>
      </c>
      <c r="F108" s="73" t="s">
        <v>9</v>
      </c>
      <c r="G108" s="73">
        <v>2</v>
      </c>
      <c r="H108" s="75" t="s">
        <v>71</v>
      </c>
      <c r="I108" s="75" t="s">
        <v>7</v>
      </c>
      <c r="J108" s="75">
        <v>5221</v>
      </c>
      <c r="K108" s="115">
        <v>7033.2091</v>
      </c>
      <c r="M108" s="6">
        <f t="shared" si="1"/>
        <v>2916</v>
      </c>
    </row>
    <row r="109" spans="1:13" ht="15.75" thickBot="1">
      <c r="A109" s="116">
        <v>3</v>
      </c>
      <c r="B109" s="99" t="s">
        <v>13</v>
      </c>
      <c r="C109" s="100" t="s">
        <v>67</v>
      </c>
      <c r="D109" s="13" t="s">
        <v>72</v>
      </c>
      <c r="E109" s="102" t="s">
        <v>14</v>
      </c>
      <c r="F109" s="99" t="s">
        <v>9</v>
      </c>
      <c r="G109" s="100">
        <v>3</v>
      </c>
      <c r="H109" s="81" t="s">
        <v>73</v>
      </c>
      <c r="I109" s="81" t="s">
        <v>7</v>
      </c>
      <c r="J109" s="100">
        <v>758</v>
      </c>
      <c r="K109" s="117">
        <v>1021.1018</v>
      </c>
      <c r="M109" s="6">
        <f t="shared" si="1"/>
        <v>2916</v>
      </c>
    </row>
    <row r="110" spans="1:13" ht="15.75" thickBot="1">
      <c r="A110" s="118"/>
      <c r="B110" s="85"/>
      <c r="C110" s="85"/>
      <c r="D110" s="37"/>
      <c r="E110" s="85"/>
      <c r="F110" s="85"/>
      <c r="G110" s="85"/>
      <c r="H110" s="86"/>
      <c r="I110" s="87" t="s">
        <v>8</v>
      </c>
      <c r="J110" s="87">
        <f>SUM(J107:J109)</f>
        <v>8100</v>
      </c>
      <c r="K110" s="153">
        <v>10911.51</v>
      </c>
      <c r="M110" s="6">
        <f t="shared" si="1"/>
        <v>2916</v>
      </c>
    </row>
    <row r="111" spans="1:13" ht="15.75" thickBot="1">
      <c r="A111" s="165" t="s">
        <v>74</v>
      </c>
      <c r="B111" s="166"/>
      <c r="C111" s="166"/>
      <c r="D111" s="166"/>
      <c r="E111" s="166"/>
      <c r="F111" s="166"/>
      <c r="G111" s="166"/>
      <c r="H111" s="166"/>
      <c r="I111" s="166"/>
      <c r="J111" s="166"/>
      <c r="K111" s="167"/>
      <c r="M111" s="6"/>
    </row>
    <row r="112" spans="1:13">
      <c r="A112" s="62">
        <v>1</v>
      </c>
      <c r="B112" s="64" t="s">
        <v>13</v>
      </c>
      <c r="C112" s="63" t="s">
        <v>67</v>
      </c>
      <c r="D112" s="32" t="s">
        <v>68</v>
      </c>
      <c r="E112" s="97" t="s">
        <v>14</v>
      </c>
      <c r="F112" s="97" t="s">
        <v>9</v>
      </c>
      <c r="G112" s="97">
        <v>1</v>
      </c>
      <c r="H112" s="67" t="s">
        <v>69</v>
      </c>
      <c r="I112" s="67" t="s">
        <v>7</v>
      </c>
      <c r="J112" s="67">
        <v>217</v>
      </c>
      <c r="K112" s="114">
        <v>292.32069999999999</v>
      </c>
      <c r="M112" s="6">
        <f t="shared" si="1"/>
        <v>2916</v>
      </c>
    </row>
    <row r="113" spans="1:13">
      <c r="A113" s="70">
        <v>2</v>
      </c>
      <c r="B113" s="72" t="s">
        <v>13</v>
      </c>
      <c r="C113" s="71" t="s">
        <v>67</v>
      </c>
      <c r="D113" s="42" t="s">
        <v>70</v>
      </c>
      <c r="E113" s="73" t="s">
        <v>14</v>
      </c>
      <c r="F113" s="73" t="s">
        <v>9</v>
      </c>
      <c r="G113" s="73">
        <v>2</v>
      </c>
      <c r="H113" s="75" t="s">
        <v>71</v>
      </c>
      <c r="I113" s="75" t="s">
        <v>7</v>
      </c>
      <c r="J113" s="75">
        <v>3589</v>
      </c>
      <c r="K113" s="115">
        <v>4834.7419</v>
      </c>
      <c r="M113" s="6">
        <f t="shared" si="1"/>
        <v>2916</v>
      </c>
    </row>
    <row r="114" spans="1:13" ht="15.75" thickBot="1">
      <c r="A114" s="116">
        <v>3</v>
      </c>
      <c r="B114" s="99" t="s">
        <v>13</v>
      </c>
      <c r="C114" s="100" t="s">
        <v>67</v>
      </c>
      <c r="D114" s="13" t="s">
        <v>72</v>
      </c>
      <c r="E114" s="102" t="s">
        <v>14</v>
      </c>
      <c r="F114" s="99" t="s">
        <v>9</v>
      </c>
      <c r="G114" s="100">
        <v>3</v>
      </c>
      <c r="H114" s="81" t="s">
        <v>73</v>
      </c>
      <c r="I114" s="81" t="s">
        <v>7</v>
      </c>
      <c r="J114" s="100">
        <v>1492</v>
      </c>
      <c r="K114" s="117">
        <v>2009.8732</v>
      </c>
      <c r="M114" s="6">
        <f t="shared" si="1"/>
        <v>2916</v>
      </c>
    </row>
    <row r="115" spans="1:13" ht="15.75" thickBot="1">
      <c r="A115" s="118"/>
      <c r="B115" s="85"/>
      <c r="C115" s="85"/>
      <c r="D115" s="37"/>
      <c r="E115" s="85"/>
      <c r="F115" s="85"/>
      <c r="G115" s="85"/>
      <c r="H115" s="86"/>
      <c r="I115" s="87" t="s">
        <v>8</v>
      </c>
      <c r="J115" s="87">
        <f>SUM(J112:J114)</f>
        <v>5298</v>
      </c>
      <c r="K115" s="153">
        <v>7136.9358000000002</v>
      </c>
      <c r="M115" s="6">
        <f t="shared" si="1"/>
        <v>2916</v>
      </c>
    </row>
    <row r="116" spans="1:13" ht="15.75" thickBot="1">
      <c r="A116" s="165" t="s">
        <v>75</v>
      </c>
      <c r="B116" s="166"/>
      <c r="C116" s="166"/>
      <c r="D116" s="166"/>
      <c r="E116" s="166"/>
      <c r="F116" s="166"/>
      <c r="G116" s="166"/>
      <c r="H116" s="166"/>
      <c r="I116" s="166"/>
      <c r="J116" s="166"/>
      <c r="K116" s="167"/>
      <c r="M116" s="6"/>
    </row>
    <row r="117" spans="1:13" ht="25.5">
      <c r="A117" s="62">
        <v>1</v>
      </c>
      <c r="B117" s="64" t="s">
        <v>13</v>
      </c>
      <c r="C117" s="63" t="s">
        <v>67</v>
      </c>
      <c r="D117" s="32" t="s">
        <v>76</v>
      </c>
      <c r="E117" s="67" t="s">
        <v>14</v>
      </c>
      <c r="F117" s="67">
        <v>21027</v>
      </c>
      <c r="G117" s="67">
        <v>1</v>
      </c>
      <c r="H117" s="67" t="s">
        <v>77</v>
      </c>
      <c r="I117" s="67" t="s">
        <v>7</v>
      </c>
      <c r="J117" s="67">
        <v>311</v>
      </c>
      <c r="K117" s="114">
        <v>418.94810000000001</v>
      </c>
      <c r="M117" s="6">
        <f t="shared" si="1"/>
        <v>2916</v>
      </c>
    </row>
    <row r="118" spans="1:13">
      <c r="A118" s="70">
        <v>2</v>
      </c>
      <c r="B118" s="72" t="s">
        <v>13</v>
      </c>
      <c r="C118" s="71" t="s">
        <v>67</v>
      </c>
      <c r="D118" s="42" t="s">
        <v>78</v>
      </c>
      <c r="E118" s="75" t="s">
        <v>14</v>
      </c>
      <c r="F118" s="75">
        <v>20991</v>
      </c>
      <c r="G118" s="75">
        <v>2</v>
      </c>
      <c r="H118" s="75" t="s">
        <v>79</v>
      </c>
      <c r="I118" s="75" t="s">
        <v>7</v>
      </c>
      <c r="J118" s="75">
        <v>210</v>
      </c>
      <c r="K118" s="115">
        <v>282.89100000000002</v>
      </c>
      <c r="M118" s="6">
        <f t="shared" si="1"/>
        <v>2916</v>
      </c>
    </row>
    <row r="119" spans="1:13">
      <c r="A119" s="158">
        <v>3</v>
      </c>
      <c r="B119" s="160" t="s">
        <v>13</v>
      </c>
      <c r="C119" s="159" t="s">
        <v>67</v>
      </c>
      <c r="D119" s="49" t="s">
        <v>80</v>
      </c>
      <c r="E119" s="162" t="s">
        <v>14</v>
      </c>
      <c r="F119" s="162">
        <v>20990</v>
      </c>
      <c r="G119" s="162">
        <v>3</v>
      </c>
      <c r="H119" s="162" t="s">
        <v>81</v>
      </c>
      <c r="I119" s="75" t="s">
        <v>7</v>
      </c>
      <c r="J119" s="162">
        <v>210</v>
      </c>
      <c r="K119" s="119">
        <v>282.89100000000002</v>
      </c>
      <c r="M119" s="6">
        <f t="shared" si="1"/>
        <v>2916</v>
      </c>
    </row>
    <row r="120" spans="1:13">
      <c r="A120" s="70">
        <v>4</v>
      </c>
      <c r="B120" s="160" t="s">
        <v>13</v>
      </c>
      <c r="C120" s="159" t="s">
        <v>67</v>
      </c>
      <c r="D120" s="49" t="s">
        <v>82</v>
      </c>
      <c r="E120" s="162" t="s">
        <v>14</v>
      </c>
      <c r="F120" s="162" t="s">
        <v>9</v>
      </c>
      <c r="G120" s="162">
        <v>4</v>
      </c>
      <c r="H120" s="162" t="s">
        <v>83</v>
      </c>
      <c r="I120" s="75" t="s">
        <v>7</v>
      </c>
      <c r="J120" s="162">
        <v>316</v>
      </c>
      <c r="K120" s="119">
        <v>425.68360000000001</v>
      </c>
      <c r="M120" s="6">
        <f t="shared" si="1"/>
        <v>2916</v>
      </c>
    </row>
    <row r="121" spans="1:13" ht="38.25">
      <c r="A121" s="158">
        <v>5</v>
      </c>
      <c r="B121" s="160" t="s">
        <v>13</v>
      </c>
      <c r="C121" s="159" t="s">
        <v>67</v>
      </c>
      <c r="D121" s="49" t="s">
        <v>84</v>
      </c>
      <c r="E121" s="162" t="s">
        <v>14</v>
      </c>
      <c r="F121" s="162" t="s">
        <v>9</v>
      </c>
      <c r="G121" s="162">
        <v>5</v>
      </c>
      <c r="H121" s="162" t="s">
        <v>85</v>
      </c>
      <c r="I121" s="75" t="s">
        <v>7</v>
      </c>
      <c r="J121" s="162">
        <v>316</v>
      </c>
      <c r="K121" s="119">
        <v>425.68360000000001</v>
      </c>
      <c r="M121" s="6">
        <f t="shared" si="1"/>
        <v>2916</v>
      </c>
    </row>
    <row r="122" spans="1:13">
      <c r="A122" s="70">
        <v>6</v>
      </c>
      <c r="B122" s="160" t="s">
        <v>13</v>
      </c>
      <c r="C122" s="159" t="s">
        <v>67</v>
      </c>
      <c r="D122" s="49" t="s">
        <v>86</v>
      </c>
      <c r="E122" s="162" t="s">
        <v>14</v>
      </c>
      <c r="F122" s="162" t="s">
        <v>9</v>
      </c>
      <c r="G122" s="162">
        <v>6</v>
      </c>
      <c r="H122" s="162" t="s">
        <v>87</v>
      </c>
      <c r="I122" s="75" t="s">
        <v>7</v>
      </c>
      <c r="J122" s="162">
        <v>316</v>
      </c>
      <c r="K122" s="119">
        <v>425.68360000000001</v>
      </c>
      <c r="M122" s="6">
        <f t="shared" si="1"/>
        <v>2916</v>
      </c>
    </row>
    <row r="123" spans="1:13" ht="38.25">
      <c r="A123" s="158">
        <v>7</v>
      </c>
      <c r="B123" s="160" t="s">
        <v>13</v>
      </c>
      <c r="C123" s="159" t="s">
        <v>67</v>
      </c>
      <c r="D123" s="49" t="s">
        <v>88</v>
      </c>
      <c r="E123" s="162" t="s">
        <v>14</v>
      </c>
      <c r="F123" s="162" t="s">
        <v>9</v>
      </c>
      <c r="G123" s="162">
        <v>7</v>
      </c>
      <c r="H123" s="162" t="s">
        <v>89</v>
      </c>
      <c r="I123" s="75" t="s">
        <v>7</v>
      </c>
      <c r="J123" s="162">
        <v>210</v>
      </c>
      <c r="K123" s="119">
        <v>282.89100000000002</v>
      </c>
      <c r="M123" s="6">
        <f t="shared" si="1"/>
        <v>2916</v>
      </c>
    </row>
    <row r="124" spans="1:13">
      <c r="A124" s="70">
        <v>8</v>
      </c>
      <c r="B124" s="160" t="s">
        <v>13</v>
      </c>
      <c r="C124" s="159" t="s">
        <v>67</v>
      </c>
      <c r="D124" s="49" t="s">
        <v>90</v>
      </c>
      <c r="E124" s="162" t="s">
        <v>14</v>
      </c>
      <c r="F124" s="162" t="s">
        <v>9</v>
      </c>
      <c r="G124" s="162">
        <v>8</v>
      </c>
      <c r="H124" s="162" t="s">
        <v>91</v>
      </c>
      <c r="I124" s="75" t="s">
        <v>7</v>
      </c>
      <c r="J124" s="162">
        <v>210</v>
      </c>
      <c r="K124" s="119">
        <v>282.89100000000002</v>
      </c>
      <c r="M124" s="6">
        <f t="shared" si="1"/>
        <v>2916</v>
      </c>
    </row>
    <row r="125" spans="1:13">
      <c r="A125" s="158">
        <v>9</v>
      </c>
      <c r="B125" s="160" t="s">
        <v>13</v>
      </c>
      <c r="C125" s="159" t="s">
        <v>67</v>
      </c>
      <c r="D125" s="49" t="s">
        <v>92</v>
      </c>
      <c r="E125" s="162" t="s">
        <v>14</v>
      </c>
      <c r="F125" s="162" t="s">
        <v>9</v>
      </c>
      <c r="G125" s="162">
        <v>9</v>
      </c>
      <c r="H125" s="162" t="s">
        <v>93</v>
      </c>
      <c r="I125" s="75" t="s">
        <v>7</v>
      </c>
      <c r="J125" s="162">
        <v>526</v>
      </c>
      <c r="K125" s="119">
        <v>708.57460000000003</v>
      </c>
      <c r="M125" s="6">
        <f t="shared" si="1"/>
        <v>2916</v>
      </c>
    </row>
    <row r="126" spans="1:13" ht="25.5">
      <c r="A126" s="70">
        <v>10</v>
      </c>
      <c r="B126" s="160" t="s">
        <v>13</v>
      </c>
      <c r="C126" s="159" t="s">
        <v>67</v>
      </c>
      <c r="D126" s="49" t="s">
        <v>94</v>
      </c>
      <c r="E126" s="162" t="s">
        <v>14</v>
      </c>
      <c r="F126" s="162" t="s">
        <v>9</v>
      </c>
      <c r="G126" s="162">
        <v>10</v>
      </c>
      <c r="H126" s="162" t="s">
        <v>95</v>
      </c>
      <c r="I126" s="75" t="s">
        <v>7</v>
      </c>
      <c r="J126" s="162">
        <v>211</v>
      </c>
      <c r="K126" s="119">
        <v>284.23809999999997</v>
      </c>
      <c r="M126" s="6">
        <f t="shared" si="1"/>
        <v>2916</v>
      </c>
    </row>
    <row r="127" spans="1:13">
      <c r="A127" s="158">
        <v>11</v>
      </c>
      <c r="B127" s="160" t="s">
        <v>13</v>
      </c>
      <c r="C127" s="159" t="s">
        <v>67</v>
      </c>
      <c r="D127" s="49" t="s">
        <v>96</v>
      </c>
      <c r="E127" s="162" t="s">
        <v>14</v>
      </c>
      <c r="F127" s="162" t="s">
        <v>9</v>
      </c>
      <c r="G127" s="162">
        <v>11</v>
      </c>
      <c r="H127" s="162" t="s">
        <v>97</v>
      </c>
      <c r="I127" s="75" t="s">
        <v>7</v>
      </c>
      <c r="J127" s="162">
        <v>213</v>
      </c>
      <c r="K127" s="119">
        <v>286.9323</v>
      </c>
      <c r="M127" s="6">
        <f t="shared" si="1"/>
        <v>2916</v>
      </c>
    </row>
    <row r="128" spans="1:13">
      <c r="A128" s="70">
        <v>12</v>
      </c>
      <c r="B128" s="160" t="s">
        <v>13</v>
      </c>
      <c r="C128" s="159" t="s">
        <v>67</v>
      </c>
      <c r="D128" s="49" t="s">
        <v>98</v>
      </c>
      <c r="E128" s="162" t="s">
        <v>14</v>
      </c>
      <c r="F128" s="162" t="s">
        <v>9</v>
      </c>
      <c r="G128" s="162">
        <v>12</v>
      </c>
      <c r="H128" s="162" t="s">
        <v>99</v>
      </c>
      <c r="I128" s="75" t="s">
        <v>7</v>
      </c>
      <c r="J128" s="162">
        <v>201</v>
      </c>
      <c r="K128" s="119">
        <v>270.76709999999997</v>
      </c>
      <c r="M128" s="6">
        <f t="shared" si="1"/>
        <v>2916</v>
      </c>
    </row>
    <row r="129" spans="1:13" ht="25.5">
      <c r="A129" s="158">
        <v>13</v>
      </c>
      <c r="B129" s="160" t="s">
        <v>13</v>
      </c>
      <c r="C129" s="159" t="s">
        <v>67</v>
      </c>
      <c r="D129" s="49" t="s">
        <v>100</v>
      </c>
      <c r="E129" s="162" t="s">
        <v>14</v>
      </c>
      <c r="F129" s="162" t="s">
        <v>9</v>
      </c>
      <c r="G129" s="162">
        <v>13</v>
      </c>
      <c r="H129" s="162" t="s">
        <v>101</v>
      </c>
      <c r="I129" s="75" t="s">
        <v>7</v>
      </c>
      <c r="J129" s="162">
        <v>1176</v>
      </c>
      <c r="K129" s="119">
        <v>1584.1895999999999</v>
      </c>
      <c r="M129" s="6">
        <f t="shared" si="1"/>
        <v>2916</v>
      </c>
    </row>
    <row r="130" spans="1:13">
      <c r="A130" s="70">
        <v>14</v>
      </c>
      <c r="B130" s="160" t="s">
        <v>13</v>
      </c>
      <c r="C130" s="159" t="s">
        <v>67</v>
      </c>
      <c r="D130" s="49" t="s">
        <v>102</v>
      </c>
      <c r="E130" s="162" t="s">
        <v>14</v>
      </c>
      <c r="F130" s="162" t="s">
        <v>9</v>
      </c>
      <c r="G130" s="162">
        <v>14</v>
      </c>
      <c r="H130" s="162" t="s">
        <v>103</v>
      </c>
      <c r="I130" s="75" t="s">
        <v>7</v>
      </c>
      <c r="J130" s="162">
        <v>215</v>
      </c>
      <c r="K130" s="119">
        <v>289.62649999999996</v>
      </c>
      <c r="M130" s="6">
        <f t="shared" si="1"/>
        <v>2916</v>
      </c>
    </row>
    <row r="131" spans="1:13">
      <c r="A131" s="158">
        <v>15</v>
      </c>
      <c r="B131" s="160" t="s">
        <v>13</v>
      </c>
      <c r="C131" s="159" t="s">
        <v>67</v>
      </c>
      <c r="D131" s="49" t="s">
        <v>104</v>
      </c>
      <c r="E131" s="162" t="s">
        <v>14</v>
      </c>
      <c r="F131" s="162" t="s">
        <v>9</v>
      </c>
      <c r="G131" s="162">
        <v>15</v>
      </c>
      <c r="H131" s="162" t="s">
        <v>103</v>
      </c>
      <c r="I131" s="75" t="s">
        <v>7</v>
      </c>
      <c r="J131" s="162">
        <v>215</v>
      </c>
      <c r="K131" s="119">
        <v>289.62649999999996</v>
      </c>
      <c r="M131" s="6">
        <f t="shared" si="1"/>
        <v>2916</v>
      </c>
    </row>
    <row r="132" spans="1:13">
      <c r="A132" s="70">
        <v>16</v>
      </c>
      <c r="B132" s="160" t="s">
        <v>13</v>
      </c>
      <c r="C132" s="159" t="s">
        <v>67</v>
      </c>
      <c r="D132" s="49" t="s">
        <v>105</v>
      </c>
      <c r="E132" s="162" t="s">
        <v>14</v>
      </c>
      <c r="F132" s="162" t="s">
        <v>9</v>
      </c>
      <c r="G132" s="162">
        <v>16</v>
      </c>
      <c r="H132" s="162" t="s">
        <v>106</v>
      </c>
      <c r="I132" s="75" t="s">
        <v>7</v>
      </c>
      <c r="J132" s="162">
        <v>215</v>
      </c>
      <c r="K132" s="119">
        <v>289.62649999999996</v>
      </c>
      <c r="M132" s="6">
        <f t="shared" si="1"/>
        <v>2916</v>
      </c>
    </row>
    <row r="133" spans="1:13" ht="25.5">
      <c r="A133" s="158">
        <v>17</v>
      </c>
      <c r="B133" s="160" t="s">
        <v>13</v>
      </c>
      <c r="C133" s="159" t="s">
        <v>67</v>
      </c>
      <c r="D133" s="49" t="s">
        <v>107</v>
      </c>
      <c r="E133" s="162" t="s">
        <v>14</v>
      </c>
      <c r="F133" s="162" t="s">
        <v>9</v>
      </c>
      <c r="G133" s="162">
        <v>17</v>
      </c>
      <c r="H133" s="162" t="s">
        <v>108</v>
      </c>
      <c r="I133" s="75" t="s">
        <v>7</v>
      </c>
      <c r="J133" s="162">
        <v>648</v>
      </c>
      <c r="K133" s="119">
        <v>872.92079999999999</v>
      </c>
      <c r="M133" s="6">
        <f t="shared" si="1"/>
        <v>2916</v>
      </c>
    </row>
    <row r="134" spans="1:13" ht="15.75" thickBot="1">
      <c r="A134" s="158">
        <v>18</v>
      </c>
      <c r="B134" s="160" t="s">
        <v>13</v>
      </c>
      <c r="C134" s="159" t="s">
        <v>67</v>
      </c>
      <c r="D134" s="49" t="s">
        <v>109</v>
      </c>
      <c r="E134" s="162" t="s">
        <v>14</v>
      </c>
      <c r="F134" s="162" t="s">
        <v>9</v>
      </c>
      <c r="G134" s="162">
        <v>18</v>
      </c>
      <c r="H134" s="162" t="s">
        <v>110</v>
      </c>
      <c r="I134" s="162" t="s">
        <v>7</v>
      </c>
      <c r="J134" s="162">
        <v>281</v>
      </c>
      <c r="K134" s="119">
        <v>378.5351</v>
      </c>
      <c r="M134" s="6">
        <f t="shared" si="1"/>
        <v>2916</v>
      </c>
    </row>
    <row r="135" spans="1:13" ht="15.75" thickBot="1">
      <c r="A135" s="118"/>
      <c r="B135" s="85"/>
      <c r="C135" s="85"/>
      <c r="D135" s="37"/>
      <c r="E135" s="85"/>
      <c r="F135" s="85"/>
      <c r="G135" s="85"/>
      <c r="H135" s="86"/>
      <c r="I135" s="95" t="s">
        <v>8</v>
      </c>
      <c r="J135" s="95">
        <f>SUM(J117:J134)</f>
        <v>6000</v>
      </c>
      <c r="K135" s="154">
        <v>8082.6000000000013</v>
      </c>
      <c r="M135" s="6">
        <f t="shared" si="1"/>
        <v>2916</v>
      </c>
    </row>
    <row r="136" spans="1:13" ht="15.75" thickBot="1">
      <c r="A136" s="165" t="s">
        <v>111</v>
      </c>
      <c r="B136" s="166"/>
      <c r="C136" s="166"/>
      <c r="D136" s="166"/>
      <c r="E136" s="166"/>
      <c r="F136" s="166"/>
      <c r="G136" s="166"/>
      <c r="H136" s="166"/>
      <c r="I136" s="166"/>
      <c r="J136" s="166"/>
      <c r="K136" s="167"/>
      <c r="M136" s="6"/>
    </row>
    <row r="137" spans="1:13" ht="25.5">
      <c r="A137" s="120">
        <v>1</v>
      </c>
      <c r="B137" s="68" t="s">
        <v>13</v>
      </c>
      <c r="C137" s="121" t="s">
        <v>67</v>
      </c>
      <c r="D137" s="25" t="s">
        <v>112</v>
      </c>
      <c r="E137" s="121" t="s">
        <v>14</v>
      </c>
      <c r="F137" s="121">
        <v>21250</v>
      </c>
      <c r="G137" s="121">
        <v>1</v>
      </c>
      <c r="H137" s="121" t="s">
        <v>113</v>
      </c>
      <c r="I137" s="121" t="s">
        <v>7</v>
      </c>
      <c r="J137" s="121">
        <v>398</v>
      </c>
      <c r="K137" s="114">
        <v>536.14580000000001</v>
      </c>
      <c r="M137" s="6">
        <f t="shared" si="1"/>
        <v>2916</v>
      </c>
    </row>
    <row r="138" spans="1:13">
      <c r="A138" s="70">
        <v>2</v>
      </c>
      <c r="B138" s="72" t="s">
        <v>13</v>
      </c>
      <c r="C138" s="71" t="s">
        <v>67</v>
      </c>
      <c r="D138" s="60" t="s">
        <v>114</v>
      </c>
      <c r="E138" s="122" t="s">
        <v>14</v>
      </c>
      <c r="F138" s="122" t="s">
        <v>9</v>
      </c>
      <c r="G138" s="122">
        <v>2</v>
      </c>
      <c r="H138" s="122" t="s">
        <v>115</v>
      </c>
      <c r="I138" s="122" t="s">
        <v>7</v>
      </c>
      <c r="J138" s="122">
        <v>358</v>
      </c>
      <c r="K138" s="115">
        <v>482.26179999999999</v>
      </c>
      <c r="M138" s="6">
        <f t="shared" si="1"/>
        <v>2916</v>
      </c>
    </row>
    <row r="139" spans="1:13">
      <c r="A139" s="158">
        <v>3</v>
      </c>
      <c r="B139" s="160" t="s">
        <v>13</v>
      </c>
      <c r="C139" s="159" t="s">
        <v>67</v>
      </c>
      <c r="D139" s="22" t="s">
        <v>116</v>
      </c>
      <c r="E139" s="123" t="s">
        <v>14</v>
      </c>
      <c r="F139" s="123" t="s">
        <v>9</v>
      </c>
      <c r="G139" s="123">
        <v>3</v>
      </c>
      <c r="H139" s="123" t="s">
        <v>117</v>
      </c>
      <c r="I139" s="122" t="s">
        <v>7</v>
      </c>
      <c r="J139" s="123">
        <v>358</v>
      </c>
      <c r="K139" s="119">
        <v>482.26179999999999</v>
      </c>
      <c r="M139" s="6">
        <f t="shared" si="1"/>
        <v>2916</v>
      </c>
    </row>
    <row r="140" spans="1:13">
      <c r="A140" s="70">
        <v>4</v>
      </c>
      <c r="B140" s="160" t="s">
        <v>13</v>
      </c>
      <c r="C140" s="159" t="s">
        <v>67</v>
      </c>
      <c r="D140" s="22" t="s">
        <v>118</v>
      </c>
      <c r="E140" s="123" t="s">
        <v>14</v>
      </c>
      <c r="F140" s="123" t="s">
        <v>9</v>
      </c>
      <c r="G140" s="123">
        <v>4</v>
      </c>
      <c r="H140" s="123" t="s">
        <v>119</v>
      </c>
      <c r="I140" s="122" t="s">
        <v>7</v>
      </c>
      <c r="J140" s="123">
        <v>609</v>
      </c>
      <c r="K140" s="119">
        <v>820.38389999999993</v>
      </c>
      <c r="M140" s="6">
        <f t="shared" si="1"/>
        <v>2916</v>
      </c>
    </row>
    <row r="141" spans="1:13">
      <c r="A141" s="158">
        <v>5</v>
      </c>
      <c r="B141" s="160" t="s">
        <v>13</v>
      </c>
      <c r="C141" s="159" t="s">
        <v>67</v>
      </c>
      <c r="D141" s="22" t="s">
        <v>120</v>
      </c>
      <c r="E141" s="123" t="s">
        <v>14</v>
      </c>
      <c r="F141" s="123" t="s">
        <v>9</v>
      </c>
      <c r="G141" s="123">
        <v>5</v>
      </c>
      <c r="H141" s="123" t="s">
        <v>121</v>
      </c>
      <c r="I141" s="122" t="s">
        <v>7</v>
      </c>
      <c r="J141" s="123">
        <v>716</v>
      </c>
      <c r="K141" s="119">
        <v>964.52359999999999</v>
      </c>
      <c r="M141" s="6">
        <f t="shared" si="1"/>
        <v>2916</v>
      </c>
    </row>
    <row r="142" spans="1:13">
      <c r="A142" s="70">
        <v>6</v>
      </c>
      <c r="B142" s="160" t="s">
        <v>13</v>
      </c>
      <c r="C142" s="159" t="s">
        <v>67</v>
      </c>
      <c r="D142" s="22" t="s">
        <v>122</v>
      </c>
      <c r="E142" s="123" t="s">
        <v>14</v>
      </c>
      <c r="F142" s="123" t="s">
        <v>9</v>
      </c>
      <c r="G142" s="123">
        <v>6</v>
      </c>
      <c r="H142" s="123" t="s">
        <v>123</v>
      </c>
      <c r="I142" s="122" t="s">
        <v>7</v>
      </c>
      <c r="J142" s="123">
        <v>358</v>
      </c>
      <c r="K142" s="119">
        <v>482.26179999999999</v>
      </c>
      <c r="M142" s="6">
        <f t="shared" si="1"/>
        <v>2916</v>
      </c>
    </row>
    <row r="143" spans="1:13">
      <c r="A143" s="158">
        <v>7</v>
      </c>
      <c r="B143" s="160" t="s">
        <v>13</v>
      </c>
      <c r="C143" s="159" t="s">
        <v>67</v>
      </c>
      <c r="D143" s="22" t="s">
        <v>124</v>
      </c>
      <c r="E143" s="123" t="s">
        <v>14</v>
      </c>
      <c r="F143" s="123" t="s">
        <v>9</v>
      </c>
      <c r="G143" s="123">
        <v>7</v>
      </c>
      <c r="H143" s="123" t="s">
        <v>125</v>
      </c>
      <c r="I143" s="122" t="s">
        <v>7</v>
      </c>
      <c r="J143" s="123">
        <v>409</v>
      </c>
      <c r="K143" s="119">
        <v>550.96389999999997</v>
      </c>
      <c r="M143" s="6">
        <f t="shared" si="1"/>
        <v>2916</v>
      </c>
    </row>
    <row r="144" spans="1:13">
      <c r="A144" s="70">
        <v>8</v>
      </c>
      <c r="B144" s="160" t="s">
        <v>13</v>
      </c>
      <c r="C144" s="159" t="s">
        <v>67</v>
      </c>
      <c r="D144" s="22" t="s">
        <v>126</v>
      </c>
      <c r="E144" s="123" t="s">
        <v>14</v>
      </c>
      <c r="F144" s="123" t="s">
        <v>9</v>
      </c>
      <c r="G144" s="123">
        <v>8</v>
      </c>
      <c r="H144" s="123" t="s">
        <v>127</v>
      </c>
      <c r="I144" s="122" t="s">
        <v>7</v>
      </c>
      <c r="J144" s="123">
        <v>528</v>
      </c>
      <c r="K144" s="119">
        <v>711.26879999999994</v>
      </c>
      <c r="M144" s="6">
        <f t="shared" ref="M144:M207" si="2">ROUND(K144/J144*10000/4.62,0)</f>
        <v>2916</v>
      </c>
    </row>
    <row r="145" spans="1:13">
      <c r="A145" s="158">
        <v>9</v>
      </c>
      <c r="B145" s="160" t="s">
        <v>13</v>
      </c>
      <c r="C145" s="159" t="s">
        <v>67</v>
      </c>
      <c r="D145" s="22" t="s">
        <v>128</v>
      </c>
      <c r="E145" s="123" t="s">
        <v>14</v>
      </c>
      <c r="F145" s="123" t="s">
        <v>9</v>
      </c>
      <c r="G145" s="123">
        <v>9</v>
      </c>
      <c r="H145" s="123" t="s">
        <v>129</v>
      </c>
      <c r="I145" s="122" t="s">
        <v>7</v>
      </c>
      <c r="J145" s="123">
        <v>412</v>
      </c>
      <c r="K145" s="119">
        <v>555.00519999999995</v>
      </c>
      <c r="M145" s="6">
        <f t="shared" si="2"/>
        <v>2916</v>
      </c>
    </row>
    <row r="146" spans="1:13">
      <c r="A146" s="70">
        <v>10</v>
      </c>
      <c r="B146" s="160" t="s">
        <v>13</v>
      </c>
      <c r="C146" s="159" t="s">
        <v>67</v>
      </c>
      <c r="D146" s="22" t="s">
        <v>130</v>
      </c>
      <c r="E146" s="123" t="s">
        <v>14</v>
      </c>
      <c r="F146" s="123" t="s">
        <v>9</v>
      </c>
      <c r="G146" s="123">
        <v>10</v>
      </c>
      <c r="H146" s="123" t="s">
        <v>131</v>
      </c>
      <c r="I146" s="122" t="s">
        <v>7</v>
      </c>
      <c r="J146" s="123">
        <v>358</v>
      </c>
      <c r="K146" s="119">
        <v>482.26179999999999</v>
      </c>
      <c r="M146" s="6">
        <f t="shared" si="2"/>
        <v>2916</v>
      </c>
    </row>
    <row r="147" spans="1:13">
      <c r="A147" s="158">
        <v>11</v>
      </c>
      <c r="B147" s="160" t="s">
        <v>13</v>
      </c>
      <c r="C147" s="159" t="s">
        <v>67</v>
      </c>
      <c r="D147" s="22" t="s">
        <v>132</v>
      </c>
      <c r="E147" s="123" t="s">
        <v>14</v>
      </c>
      <c r="F147" s="123" t="s">
        <v>9</v>
      </c>
      <c r="G147" s="123">
        <v>11</v>
      </c>
      <c r="H147" s="123" t="s">
        <v>133</v>
      </c>
      <c r="I147" s="122" t="s">
        <v>7</v>
      </c>
      <c r="J147" s="123">
        <v>358</v>
      </c>
      <c r="K147" s="119">
        <v>482.26179999999999</v>
      </c>
      <c r="M147" s="6">
        <f t="shared" si="2"/>
        <v>2916</v>
      </c>
    </row>
    <row r="148" spans="1:13">
      <c r="A148" s="70">
        <v>12</v>
      </c>
      <c r="B148" s="160" t="s">
        <v>13</v>
      </c>
      <c r="C148" s="159" t="s">
        <v>67</v>
      </c>
      <c r="D148" s="22" t="s">
        <v>134</v>
      </c>
      <c r="E148" s="123" t="s">
        <v>14</v>
      </c>
      <c r="F148" s="123" t="s">
        <v>9</v>
      </c>
      <c r="G148" s="123">
        <v>12</v>
      </c>
      <c r="H148" s="123" t="s">
        <v>135</v>
      </c>
      <c r="I148" s="122" t="s">
        <v>7</v>
      </c>
      <c r="J148" s="123">
        <v>324</v>
      </c>
      <c r="K148" s="119">
        <v>436.46039999999999</v>
      </c>
      <c r="M148" s="6">
        <f t="shared" si="2"/>
        <v>2916</v>
      </c>
    </row>
    <row r="149" spans="1:13">
      <c r="A149" s="158">
        <v>13</v>
      </c>
      <c r="B149" s="160" t="s">
        <v>13</v>
      </c>
      <c r="C149" s="159" t="s">
        <v>67</v>
      </c>
      <c r="D149" s="22" t="s">
        <v>136</v>
      </c>
      <c r="E149" s="123" t="s">
        <v>14</v>
      </c>
      <c r="F149" s="123" t="s">
        <v>9</v>
      </c>
      <c r="G149" s="123">
        <v>13</v>
      </c>
      <c r="H149" s="123" t="s">
        <v>137</v>
      </c>
      <c r="I149" s="122" t="s">
        <v>7</v>
      </c>
      <c r="J149" s="123">
        <v>583</v>
      </c>
      <c r="K149" s="119">
        <v>785.35929999999996</v>
      </c>
      <c r="M149" s="6">
        <f t="shared" si="2"/>
        <v>2916</v>
      </c>
    </row>
    <row r="150" spans="1:13">
      <c r="A150" s="70">
        <v>14</v>
      </c>
      <c r="B150" s="160" t="s">
        <v>13</v>
      </c>
      <c r="C150" s="159" t="s">
        <v>67</v>
      </c>
      <c r="D150" s="22" t="s">
        <v>138</v>
      </c>
      <c r="E150" s="123" t="s">
        <v>14</v>
      </c>
      <c r="F150" s="123" t="s">
        <v>9</v>
      </c>
      <c r="G150" s="123">
        <v>14</v>
      </c>
      <c r="H150" s="123" t="s">
        <v>139</v>
      </c>
      <c r="I150" s="122" t="s">
        <v>7</v>
      </c>
      <c r="J150" s="123">
        <v>716</v>
      </c>
      <c r="K150" s="119">
        <v>964.52359999999999</v>
      </c>
      <c r="M150" s="6">
        <f t="shared" si="2"/>
        <v>2916</v>
      </c>
    </row>
    <row r="151" spans="1:13">
      <c r="A151" s="158">
        <v>15</v>
      </c>
      <c r="B151" s="160" t="s">
        <v>13</v>
      </c>
      <c r="C151" s="159" t="s">
        <v>67</v>
      </c>
      <c r="D151" s="22" t="s">
        <v>140</v>
      </c>
      <c r="E151" s="123" t="s">
        <v>14</v>
      </c>
      <c r="F151" s="123" t="s">
        <v>9</v>
      </c>
      <c r="G151" s="123">
        <v>15</v>
      </c>
      <c r="H151" s="123" t="s">
        <v>141</v>
      </c>
      <c r="I151" s="122" t="s">
        <v>7</v>
      </c>
      <c r="J151" s="123">
        <v>358</v>
      </c>
      <c r="K151" s="119">
        <v>482.26179999999999</v>
      </c>
      <c r="M151" s="6">
        <f t="shared" si="2"/>
        <v>2916</v>
      </c>
    </row>
    <row r="152" spans="1:13">
      <c r="A152" s="70">
        <v>16</v>
      </c>
      <c r="B152" s="160" t="s">
        <v>13</v>
      </c>
      <c r="C152" s="159" t="s">
        <v>67</v>
      </c>
      <c r="D152" s="60" t="s">
        <v>142</v>
      </c>
      <c r="E152" s="123" t="s">
        <v>14</v>
      </c>
      <c r="F152" s="123" t="s">
        <v>9</v>
      </c>
      <c r="G152" s="123">
        <v>16</v>
      </c>
      <c r="H152" s="123" t="s">
        <v>143</v>
      </c>
      <c r="I152" s="122" t="s">
        <v>7</v>
      </c>
      <c r="J152" s="123">
        <v>715</v>
      </c>
      <c r="K152" s="119">
        <v>963.17649999999992</v>
      </c>
      <c r="M152" s="6">
        <f t="shared" si="2"/>
        <v>2916</v>
      </c>
    </row>
    <row r="153" spans="1:13" ht="25.5">
      <c r="A153" s="158">
        <v>17</v>
      </c>
      <c r="B153" s="160" t="s">
        <v>13</v>
      </c>
      <c r="C153" s="159" t="s">
        <v>67</v>
      </c>
      <c r="D153" s="11" t="s">
        <v>112</v>
      </c>
      <c r="E153" s="123" t="s">
        <v>14</v>
      </c>
      <c r="F153" s="123">
        <v>21242</v>
      </c>
      <c r="G153" s="123">
        <v>17</v>
      </c>
      <c r="H153" s="123" t="s">
        <v>144</v>
      </c>
      <c r="I153" s="122" t="s">
        <v>7</v>
      </c>
      <c r="J153" s="123">
        <v>695</v>
      </c>
      <c r="K153" s="119">
        <v>936.23450000000003</v>
      </c>
      <c r="M153" s="6">
        <f t="shared" si="2"/>
        <v>2916</v>
      </c>
    </row>
    <row r="154" spans="1:13" ht="51">
      <c r="A154" s="158">
        <v>18</v>
      </c>
      <c r="B154" s="160" t="s">
        <v>13</v>
      </c>
      <c r="C154" s="159" t="s">
        <v>67</v>
      </c>
      <c r="D154" s="22" t="s">
        <v>145</v>
      </c>
      <c r="E154" s="123" t="s">
        <v>14</v>
      </c>
      <c r="F154" s="123">
        <v>21487</v>
      </c>
      <c r="G154" s="123">
        <v>18</v>
      </c>
      <c r="H154" s="123" t="s">
        <v>146</v>
      </c>
      <c r="I154" s="122" t="s">
        <v>7</v>
      </c>
      <c r="J154" s="123">
        <v>602</v>
      </c>
      <c r="K154" s="119">
        <v>810.95420000000001</v>
      </c>
      <c r="M154" s="6">
        <f t="shared" si="2"/>
        <v>2916</v>
      </c>
    </row>
    <row r="155" spans="1:13">
      <c r="A155" s="158">
        <v>19</v>
      </c>
      <c r="B155" s="160" t="s">
        <v>13</v>
      </c>
      <c r="C155" s="159" t="s">
        <v>67</v>
      </c>
      <c r="D155" s="22" t="s">
        <v>147</v>
      </c>
      <c r="E155" s="123" t="s">
        <v>14</v>
      </c>
      <c r="F155" s="123">
        <v>20626</v>
      </c>
      <c r="G155" s="123">
        <v>19</v>
      </c>
      <c r="H155" s="123" t="s">
        <v>148</v>
      </c>
      <c r="I155" s="122" t="s">
        <v>7</v>
      </c>
      <c r="J155" s="123">
        <v>358</v>
      </c>
      <c r="K155" s="119">
        <v>482.26179999999999</v>
      </c>
      <c r="M155" s="6">
        <f t="shared" si="2"/>
        <v>2916</v>
      </c>
    </row>
    <row r="156" spans="1:13">
      <c r="A156" s="158">
        <v>20</v>
      </c>
      <c r="B156" s="160" t="s">
        <v>13</v>
      </c>
      <c r="C156" s="159" t="s">
        <v>67</v>
      </c>
      <c r="D156" s="22" t="s">
        <v>149</v>
      </c>
      <c r="E156" s="123" t="s">
        <v>14</v>
      </c>
      <c r="F156" s="123" t="s">
        <v>9</v>
      </c>
      <c r="G156" s="123">
        <v>20</v>
      </c>
      <c r="H156" s="123" t="s">
        <v>150</v>
      </c>
      <c r="I156" s="122" t="s">
        <v>7</v>
      </c>
      <c r="J156" s="123">
        <v>715</v>
      </c>
      <c r="K156" s="119">
        <v>963.17649999999992</v>
      </c>
      <c r="M156" s="6">
        <f t="shared" si="2"/>
        <v>2916</v>
      </c>
    </row>
    <row r="157" spans="1:13">
      <c r="A157" s="158">
        <v>21</v>
      </c>
      <c r="B157" s="160" t="s">
        <v>13</v>
      </c>
      <c r="C157" s="159" t="s">
        <v>67</v>
      </c>
      <c r="D157" s="22" t="s">
        <v>70</v>
      </c>
      <c r="E157" s="123" t="s">
        <v>14</v>
      </c>
      <c r="F157" s="123">
        <v>22227</v>
      </c>
      <c r="G157" s="123">
        <v>21</v>
      </c>
      <c r="H157" s="123" t="s">
        <v>151</v>
      </c>
      <c r="I157" s="122" t="s">
        <v>7</v>
      </c>
      <c r="J157" s="123">
        <v>358</v>
      </c>
      <c r="K157" s="119">
        <v>482.26179999999999</v>
      </c>
      <c r="M157" s="6">
        <f t="shared" si="2"/>
        <v>2916</v>
      </c>
    </row>
    <row r="158" spans="1:13">
      <c r="A158" s="124">
        <v>22</v>
      </c>
      <c r="B158" s="163" t="s">
        <v>13</v>
      </c>
      <c r="C158" s="123" t="s">
        <v>67</v>
      </c>
      <c r="D158" s="22" t="s">
        <v>152</v>
      </c>
      <c r="E158" s="123" t="s">
        <v>14</v>
      </c>
      <c r="F158" s="123" t="s">
        <v>9</v>
      </c>
      <c r="G158" s="123">
        <v>22</v>
      </c>
      <c r="H158" s="123" t="s">
        <v>153</v>
      </c>
      <c r="I158" s="122" t="s">
        <v>7</v>
      </c>
      <c r="J158" s="123">
        <v>651</v>
      </c>
      <c r="K158" s="119">
        <v>876.96209999999996</v>
      </c>
      <c r="M158" s="6">
        <f t="shared" si="2"/>
        <v>2916</v>
      </c>
    </row>
    <row r="159" spans="1:13">
      <c r="A159" s="124">
        <v>23</v>
      </c>
      <c r="B159" s="163" t="s">
        <v>13</v>
      </c>
      <c r="C159" s="123" t="s">
        <v>67</v>
      </c>
      <c r="D159" s="22" t="s">
        <v>154</v>
      </c>
      <c r="E159" s="123" t="s">
        <v>14</v>
      </c>
      <c r="F159" s="123">
        <v>20187</v>
      </c>
      <c r="G159" s="123">
        <v>23</v>
      </c>
      <c r="H159" s="123" t="s">
        <v>155</v>
      </c>
      <c r="I159" s="123" t="s">
        <v>7</v>
      </c>
      <c r="J159" s="123">
        <v>799</v>
      </c>
      <c r="K159" s="119">
        <v>1076.3328999999999</v>
      </c>
      <c r="M159" s="6">
        <f t="shared" si="2"/>
        <v>2916</v>
      </c>
    </row>
    <row r="160" spans="1:13" ht="15.75" thickBot="1">
      <c r="A160" s="124">
        <v>24</v>
      </c>
      <c r="B160" s="163" t="s">
        <v>13</v>
      </c>
      <c r="C160" s="123" t="s">
        <v>67</v>
      </c>
      <c r="D160" s="22" t="s">
        <v>43</v>
      </c>
      <c r="E160" s="123" t="s">
        <v>14</v>
      </c>
      <c r="F160" s="123">
        <v>20185</v>
      </c>
      <c r="G160" s="123">
        <v>24</v>
      </c>
      <c r="H160" s="123" t="s">
        <v>156</v>
      </c>
      <c r="I160" s="123" t="s">
        <v>7</v>
      </c>
      <c r="J160" s="123">
        <v>264</v>
      </c>
      <c r="K160" s="119">
        <v>355.63439999999997</v>
      </c>
      <c r="M160" s="6">
        <f t="shared" si="2"/>
        <v>2916</v>
      </c>
    </row>
    <row r="161" spans="1:13" ht="15.75" thickBot="1">
      <c r="A161" s="125"/>
      <c r="B161" s="126"/>
      <c r="C161" s="126"/>
      <c r="D161" s="127"/>
      <c r="E161" s="126"/>
      <c r="F161" s="126"/>
      <c r="G161" s="126"/>
      <c r="H161" s="128"/>
      <c r="I161" s="129" t="s">
        <v>8</v>
      </c>
      <c r="J161" s="95">
        <f>SUM(J137:J160)</f>
        <v>12000</v>
      </c>
      <c r="K161" s="154">
        <v>16165.2</v>
      </c>
      <c r="M161" s="6">
        <f t="shared" si="2"/>
        <v>2916</v>
      </c>
    </row>
    <row r="162" spans="1:13" ht="15.75" thickBot="1">
      <c r="A162" s="165" t="s">
        <v>157</v>
      </c>
      <c r="B162" s="166"/>
      <c r="C162" s="166"/>
      <c r="D162" s="166"/>
      <c r="E162" s="166"/>
      <c r="F162" s="166"/>
      <c r="G162" s="166"/>
      <c r="H162" s="166"/>
      <c r="I162" s="166"/>
      <c r="J162" s="166"/>
      <c r="K162" s="167"/>
      <c r="M162" s="6"/>
    </row>
    <row r="163" spans="1:13" ht="76.5">
      <c r="A163" s="130">
        <v>1</v>
      </c>
      <c r="B163" s="24" t="s">
        <v>13</v>
      </c>
      <c r="C163" s="23" t="s">
        <v>158</v>
      </c>
      <c r="D163" s="32" t="s">
        <v>159</v>
      </c>
      <c r="E163" s="31" t="s">
        <v>14</v>
      </c>
      <c r="F163" s="31" t="s">
        <v>9</v>
      </c>
      <c r="G163" s="31">
        <v>1</v>
      </c>
      <c r="H163" s="32" t="s">
        <v>160</v>
      </c>
      <c r="I163" s="32" t="s">
        <v>7</v>
      </c>
      <c r="J163" s="32">
        <v>123</v>
      </c>
      <c r="K163" s="131">
        <v>165.69329999999999</v>
      </c>
      <c r="M163" s="6">
        <f t="shared" si="2"/>
        <v>2916</v>
      </c>
    </row>
    <row r="164" spans="1:13" ht="25.5">
      <c r="A164" s="57">
        <v>2</v>
      </c>
      <c r="B164" s="59" t="s">
        <v>13</v>
      </c>
      <c r="C164" s="58" t="s">
        <v>158</v>
      </c>
      <c r="D164" s="42" t="s">
        <v>15</v>
      </c>
      <c r="E164" s="40" t="s">
        <v>14</v>
      </c>
      <c r="F164" s="40" t="s">
        <v>9</v>
      </c>
      <c r="G164" s="40">
        <v>2</v>
      </c>
      <c r="H164" s="42" t="s">
        <v>161</v>
      </c>
      <c r="I164" s="42" t="s">
        <v>7</v>
      </c>
      <c r="J164" s="42">
        <v>171</v>
      </c>
      <c r="K164" s="132">
        <v>230.35409999999999</v>
      </c>
      <c r="M164" s="6">
        <f t="shared" si="2"/>
        <v>2916</v>
      </c>
    </row>
    <row r="165" spans="1:13" ht="15.75" thickBot="1">
      <c r="A165" s="133">
        <v>3</v>
      </c>
      <c r="B165" s="15" t="s">
        <v>13</v>
      </c>
      <c r="C165" s="16" t="s">
        <v>158</v>
      </c>
      <c r="D165" s="35" t="s">
        <v>162</v>
      </c>
      <c r="E165" s="33" t="s">
        <v>14</v>
      </c>
      <c r="F165" s="34" t="s">
        <v>9</v>
      </c>
      <c r="G165" s="34">
        <v>3</v>
      </c>
      <c r="H165" s="35" t="s">
        <v>163</v>
      </c>
      <c r="I165" s="14" t="s">
        <v>7</v>
      </c>
      <c r="J165" s="35">
        <v>185</v>
      </c>
      <c r="K165" s="134">
        <v>249.21349999999998</v>
      </c>
      <c r="M165" s="6">
        <f t="shared" si="2"/>
        <v>2916</v>
      </c>
    </row>
    <row r="166" spans="1:13" ht="15.75" thickBot="1">
      <c r="A166" s="36"/>
      <c r="B166" s="37"/>
      <c r="C166" s="37"/>
      <c r="D166" s="37"/>
      <c r="E166" s="37"/>
      <c r="F166" s="37"/>
      <c r="G166" s="37"/>
      <c r="H166" s="38"/>
      <c r="I166" s="39" t="s">
        <v>8</v>
      </c>
      <c r="J166" s="39">
        <f>SUM(J163:J165)</f>
        <v>479</v>
      </c>
      <c r="K166" s="155">
        <v>645.26089999999999</v>
      </c>
      <c r="M166" s="6">
        <f t="shared" si="2"/>
        <v>2916</v>
      </c>
    </row>
    <row r="167" spans="1:13" ht="15.75" thickBot="1">
      <c r="A167" s="165" t="s">
        <v>164</v>
      </c>
      <c r="B167" s="166"/>
      <c r="C167" s="166"/>
      <c r="D167" s="166"/>
      <c r="E167" s="166"/>
      <c r="F167" s="166"/>
      <c r="G167" s="166"/>
      <c r="H167" s="166"/>
      <c r="I167" s="166"/>
      <c r="J167" s="166"/>
      <c r="K167" s="167"/>
      <c r="M167" s="6"/>
    </row>
    <row r="168" spans="1:13" ht="51">
      <c r="A168" s="130">
        <v>1</v>
      </c>
      <c r="B168" s="24" t="s">
        <v>13</v>
      </c>
      <c r="C168" s="23" t="s">
        <v>158</v>
      </c>
      <c r="D168" s="32" t="s">
        <v>165</v>
      </c>
      <c r="E168" s="31" t="s">
        <v>14</v>
      </c>
      <c r="F168" s="31" t="s">
        <v>9</v>
      </c>
      <c r="G168" s="31">
        <v>1</v>
      </c>
      <c r="H168" s="32" t="s">
        <v>166</v>
      </c>
      <c r="I168" s="32" t="s">
        <v>7</v>
      </c>
      <c r="J168" s="32">
        <v>67</v>
      </c>
      <c r="K168" s="131">
        <v>90.255700000000004</v>
      </c>
      <c r="M168" s="6">
        <f t="shared" si="2"/>
        <v>2916</v>
      </c>
    </row>
    <row r="169" spans="1:13">
      <c r="A169" s="57">
        <v>2</v>
      </c>
      <c r="B169" s="59" t="s">
        <v>13</v>
      </c>
      <c r="C169" s="58" t="s">
        <v>158</v>
      </c>
      <c r="D169" s="42" t="s">
        <v>167</v>
      </c>
      <c r="E169" s="40" t="s">
        <v>14</v>
      </c>
      <c r="F169" s="40" t="s">
        <v>9</v>
      </c>
      <c r="G169" s="40">
        <v>2</v>
      </c>
      <c r="H169" s="42" t="s">
        <v>168</v>
      </c>
      <c r="I169" s="42" t="s">
        <v>7</v>
      </c>
      <c r="J169" s="42">
        <v>1050</v>
      </c>
      <c r="K169" s="132">
        <v>1414.4549999999999</v>
      </c>
      <c r="M169" s="6">
        <f t="shared" si="2"/>
        <v>2916</v>
      </c>
    </row>
    <row r="170" spans="1:13">
      <c r="A170" s="135">
        <v>3</v>
      </c>
      <c r="B170" s="21" t="s">
        <v>13</v>
      </c>
      <c r="C170" s="20" t="s">
        <v>158</v>
      </c>
      <c r="D170" s="49" t="s">
        <v>169</v>
      </c>
      <c r="E170" s="136" t="s">
        <v>14</v>
      </c>
      <c r="F170" s="136" t="s">
        <v>9</v>
      </c>
      <c r="G170" s="136">
        <v>3</v>
      </c>
      <c r="H170" s="49" t="s">
        <v>170</v>
      </c>
      <c r="I170" s="49" t="s">
        <v>7</v>
      </c>
      <c r="J170" s="49">
        <v>393</v>
      </c>
      <c r="K170" s="137">
        <v>529.41030000000001</v>
      </c>
      <c r="M170" s="6">
        <f t="shared" si="2"/>
        <v>2916</v>
      </c>
    </row>
    <row r="171" spans="1:13" ht="25.5">
      <c r="A171" s="135">
        <v>4</v>
      </c>
      <c r="B171" s="21" t="s">
        <v>13</v>
      </c>
      <c r="C171" s="20" t="s">
        <v>158</v>
      </c>
      <c r="D171" s="49" t="s">
        <v>171</v>
      </c>
      <c r="E171" s="136" t="s">
        <v>14</v>
      </c>
      <c r="F171" s="136">
        <v>23395</v>
      </c>
      <c r="G171" s="136">
        <v>4</v>
      </c>
      <c r="H171" s="49" t="s">
        <v>172</v>
      </c>
      <c r="I171" s="49" t="s">
        <v>7</v>
      </c>
      <c r="J171" s="49">
        <v>1629</v>
      </c>
      <c r="K171" s="137">
        <v>2194.4258999999997</v>
      </c>
      <c r="M171" s="6">
        <f t="shared" si="2"/>
        <v>2916</v>
      </c>
    </row>
    <row r="172" spans="1:13">
      <c r="A172" s="135">
        <v>5</v>
      </c>
      <c r="B172" s="21" t="s">
        <v>13</v>
      </c>
      <c r="C172" s="20" t="s">
        <v>158</v>
      </c>
      <c r="D172" s="49" t="s">
        <v>173</v>
      </c>
      <c r="E172" s="136" t="s">
        <v>14</v>
      </c>
      <c r="F172" s="136">
        <v>23272</v>
      </c>
      <c r="G172" s="136">
        <v>5</v>
      </c>
      <c r="H172" s="49" t="s">
        <v>174</v>
      </c>
      <c r="I172" s="49" t="s">
        <v>7</v>
      </c>
      <c r="J172" s="49">
        <v>1648</v>
      </c>
      <c r="K172" s="137">
        <v>2220.0207999999998</v>
      </c>
      <c r="M172" s="6">
        <f t="shared" si="2"/>
        <v>2916</v>
      </c>
    </row>
    <row r="173" spans="1:13" ht="15.75" thickBot="1">
      <c r="A173" s="135">
        <v>6</v>
      </c>
      <c r="B173" s="21" t="s">
        <v>13</v>
      </c>
      <c r="C173" s="20" t="s">
        <v>158</v>
      </c>
      <c r="D173" s="49" t="s">
        <v>175</v>
      </c>
      <c r="E173" s="136" t="s">
        <v>14</v>
      </c>
      <c r="F173" s="136" t="s">
        <v>9</v>
      </c>
      <c r="G173" s="136">
        <v>6</v>
      </c>
      <c r="H173" s="49" t="s">
        <v>176</v>
      </c>
      <c r="I173" s="49" t="s">
        <v>7</v>
      </c>
      <c r="J173" s="49">
        <v>666</v>
      </c>
      <c r="K173" s="137">
        <v>897.16859999999997</v>
      </c>
      <c r="M173" s="6">
        <f t="shared" si="2"/>
        <v>2916</v>
      </c>
    </row>
    <row r="174" spans="1:13" ht="15.75" thickBot="1">
      <c r="A174" s="36"/>
      <c r="B174" s="37"/>
      <c r="C174" s="37"/>
      <c r="D174" s="37"/>
      <c r="E174" s="37"/>
      <c r="F174" s="37"/>
      <c r="G174" s="37"/>
      <c r="H174" s="38"/>
      <c r="I174" s="138" t="s">
        <v>8</v>
      </c>
      <c r="J174" s="138">
        <f>SUM(J168:J173)</f>
        <v>5453</v>
      </c>
      <c r="K174" s="156">
        <v>7345.7362999999996</v>
      </c>
      <c r="M174" s="6">
        <f t="shared" si="2"/>
        <v>2916</v>
      </c>
    </row>
    <row r="175" spans="1:13" ht="15.75" thickBot="1">
      <c r="A175" s="165" t="s">
        <v>177</v>
      </c>
      <c r="B175" s="166"/>
      <c r="C175" s="166"/>
      <c r="D175" s="166"/>
      <c r="E175" s="166"/>
      <c r="F175" s="166"/>
      <c r="G175" s="166"/>
      <c r="H175" s="166"/>
      <c r="I175" s="166"/>
      <c r="J175" s="166"/>
      <c r="K175" s="167"/>
      <c r="M175" s="6"/>
    </row>
    <row r="176" spans="1:13" ht="51">
      <c r="A176" s="130">
        <v>1</v>
      </c>
      <c r="B176" s="23" t="s">
        <v>13</v>
      </c>
      <c r="C176" s="24" t="s">
        <v>178</v>
      </c>
      <c r="D176" s="31" t="s">
        <v>179</v>
      </c>
      <c r="E176" s="30" t="s">
        <v>14</v>
      </c>
      <c r="F176" s="32" t="s">
        <v>9</v>
      </c>
      <c r="G176" s="26">
        <v>1</v>
      </c>
      <c r="H176" s="32" t="s">
        <v>180</v>
      </c>
      <c r="I176" s="26" t="s">
        <v>7</v>
      </c>
      <c r="J176" s="32">
        <v>194</v>
      </c>
      <c r="K176" s="131">
        <v>204.35959999999997</v>
      </c>
      <c r="M176" s="6">
        <f t="shared" si="2"/>
        <v>2280</v>
      </c>
    </row>
    <row r="177" spans="1:13" ht="25.5">
      <c r="A177" s="57">
        <v>2</v>
      </c>
      <c r="B177" s="58" t="s">
        <v>13</v>
      </c>
      <c r="C177" s="59" t="s">
        <v>178</v>
      </c>
      <c r="D177" s="40" t="s">
        <v>181</v>
      </c>
      <c r="E177" s="41" t="s">
        <v>14</v>
      </c>
      <c r="F177" s="42">
        <v>21823</v>
      </c>
      <c r="G177" s="61">
        <v>2</v>
      </c>
      <c r="H177" s="42" t="s">
        <v>180</v>
      </c>
      <c r="I177" s="61" t="s">
        <v>7</v>
      </c>
      <c r="J177" s="42">
        <v>769</v>
      </c>
      <c r="K177" s="132">
        <v>810.06459999999993</v>
      </c>
      <c r="M177" s="6">
        <f t="shared" si="2"/>
        <v>2280</v>
      </c>
    </row>
    <row r="178" spans="1:13">
      <c r="A178" s="57">
        <v>3</v>
      </c>
      <c r="B178" s="58" t="s">
        <v>13</v>
      </c>
      <c r="C178" s="59" t="s">
        <v>178</v>
      </c>
      <c r="D178" s="40" t="s">
        <v>182</v>
      </c>
      <c r="E178" s="41" t="s">
        <v>14</v>
      </c>
      <c r="F178" s="42" t="s">
        <v>9</v>
      </c>
      <c r="G178" s="61">
        <v>3</v>
      </c>
      <c r="H178" s="42" t="s">
        <v>183</v>
      </c>
      <c r="I178" s="61" t="s">
        <v>7</v>
      </c>
      <c r="J178" s="42">
        <v>3613</v>
      </c>
      <c r="K178" s="132">
        <v>3805.9341999999997</v>
      </c>
      <c r="M178" s="6">
        <f t="shared" si="2"/>
        <v>2280</v>
      </c>
    </row>
    <row r="179" spans="1:13" ht="15.75" thickBot="1">
      <c r="A179" s="133">
        <v>4</v>
      </c>
      <c r="B179" s="15" t="s">
        <v>13</v>
      </c>
      <c r="C179" s="16" t="s">
        <v>178</v>
      </c>
      <c r="D179" s="34" t="s">
        <v>184</v>
      </c>
      <c r="E179" s="33" t="s">
        <v>14</v>
      </c>
      <c r="F179" s="35" t="s">
        <v>9</v>
      </c>
      <c r="G179" s="14">
        <v>4</v>
      </c>
      <c r="H179" s="35" t="s">
        <v>185</v>
      </c>
      <c r="I179" s="14" t="s">
        <v>7</v>
      </c>
      <c r="J179" s="35">
        <v>760</v>
      </c>
      <c r="K179" s="134">
        <v>800.58399999999995</v>
      </c>
      <c r="M179" s="6">
        <f t="shared" si="2"/>
        <v>2280</v>
      </c>
    </row>
    <row r="180" spans="1:13" ht="15.75" thickBot="1">
      <c r="A180" s="36"/>
      <c r="B180" s="37"/>
      <c r="C180" s="37"/>
      <c r="D180" s="37"/>
      <c r="E180" s="37"/>
      <c r="F180" s="37"/>
      <c r="G180" s="37"/>
      <c r="H180" s="38"/>
      <c r="I180" s="138" t="s">
        <v>8</v>
      </c>
      <c r="J180" s="138">
        <f>SUM(J176:J179)</f>
        <v>5336</v>
      </c>
      <c r="K180" s="156">
        <v>5620.942399999999</v>
      </c>
      <c r="M180" s="6">
        <f t="shared" si="2"/>
        <v>2280</v>
      </c>
    </row>
    <row r="181" spans="1:13" ht="15.75" thickBot="1">
      <c r="A181" s="165" t="s">
        <v>186</v>
      </c>
      <c r="B181" s="166"/>
      <c r="C181" s="166"/>
      <c r="D181" s="166"/>
      <c r="E181" s="166"/>
      <c r="F181" s="166"/>
      <c r="G181" s="166"/>
      <c r="H181" s="166"/>
      <c r="I181" s="166"/>
      <c r="J181" s="166"/>
      <c r="K181" s="167"/>
      <c r="M181" s="6"/>
    </row>
    <row r="182" spans="1:13" ht="15.75" thickBot="1">
      <c r="A182" s="139">
        <v>1</v>
      </c>
      <c r="B182" s="17" t="s">
        <v>13</v>
      </c>
      <c r="C182" s="18" t="s">
        <v>178</v>
      </c>
      <c r="D182" s="140" t="s">
        <v>187</v>
      </c>
      <c r="E182" s="141" t="s">
        <v>14</v>
      </c>
      <c r="F182" s="142">
        <v>21739</v>
      </c>
      <c r="G182" s="19">
        <v>1</v>
      </c>
      <c r="H182" s="142" t="s">
        <v>188</v>
      </c>
      <c r="I182" s="19" t="s">
        <v>7</v>
      </c>
      <c r="J182" s="142">
        <v>249</v>
      </c>
      <c r="K182" s="143">
        <v>262.29659999999996</v>
      </c>
      <c r="M182" s="6">
        <f t="shared" si="2"/>
        <v>2280</v>
      </c>
    </row>
    <row r="183" spans="1:13" ht="15.75" thickBot="1">
      <c r="A183" s="36"/>
      <c r="B183" s="37"/>
      <c r="C183" s="37"/>
      <c r="D183" s="37"/>
      <c r="E183" s="37"/>
      <c r="F183" s="37"/>
      <c r="G183" s="37"/>
      <c r="H183" s="38"/>
      <c r="I183" s="138" t="s">
        <v>8</v>
      </c>
      <c r="J183" s="138">
        <f>SUM(J182:J182)</f>
        <v>249</v>
      </c>
      <c r="K183" s="156">
        <v>262.29659999999996</v>
      </c>
      <c r="M183" s="6">
        <f t="shared" si="2"/>
        <v>2280</v>
      </c>
    </row>
    <row r="184" spans="1:13" ht="15.75" thickBot="1">
      <c r="A184" s="165" t="s">
        <v>189</v>
      </c>
      <c r="B184" s="166"/>
      <c r="C184" s="166"/>
      <c r="D184" s="166"/>
      <c r="E184" s="166"/>
      <c r="F184" s="166"/>
      <c r="G184" s="166"/>
      <c r="H184" s="166"/>
      <c r="I184" s="166"/>
      <c r="J184" s="166"/>
      <c r="K184" s="167"/>
      <c r="M184" s="6"/>
    </row>
    <row r="185" spans="1:13" ht="25.5">
      <c r="A185" s="130">
        <v>1</v>
      </c>
      <c r="B185" s="24" t="s">
        <v>13</v>
      </c>
      <c r="C185" s="23" t="s">
        <v>190</v>
      </c>
      <c r="D185" s="32" t="s">
        <v>191</v>
      </c>
      <c r="E185" s="31" t="s">
        <v>14</v>
      </c>
      <c r="F185" s="31" t="s">
        <v>9</v>
      </c>
      <c r="G185" s="31">
        <v>1</v>
      </c>
      <c r="H185" s="32" t="s">
        <v>192</v>
      </c>
      <c r="I185" s="32" t="s">
        <v>7</v>
      </c>
      <c r="J185" s="32">
        <v>1430</v>
      </c>
      <c r="K185" s="131">
        <v>1366.365</v>
      </c>
      <c r="M185" s="6">
        <f t="shared" si="2"/>
        <v>2068</v>
      </c>
    </row>
    <row r="186" spans="1:13" ht="25.5">
      <c r="A186" s="56">
        <v>2</v>
      </c>
      <c r="B186" s="10" t="s">
        <v>13</v>
      </c>
      <c r="C186" s="9" t="s">
        <v>190</v>
      </c>
      <c r="D186" s="144" t="s">
        <v>193</v>
      </c>
      <c r="E186" s="145" t="s">
        <v>14</v>
      </c>
      <c r="F186" s="145" t="s">
        <v>9</v>
      </c>
      <c r="G186" s="145">
        <v>2</v>
      </c>
      <c r="H186" s="144" t="s">
        <v>194</v>
      </c>
      <c r="I186" s="144" t="s">
        <v>7</v>
      </c>
      <c r="J186" s="144">
        <v>1393</v>
      </c>
      <c r="K186" s="146">
        <v>1331.0115000000001</v>
      </c>
      <c r="M186" s="6">
        <f t="shared" si="2"/>
        <v>2068</v>
      </c>
    </row>
    <row r="187" spans="1:13">
      <c r="A187" s="57">
        <v>3</v>
      </c>
      <c r="B187" s="59" t="s">
        <v>13</v>
      </c>
      <c r="C187" s="58" t="s">
        <v>190</v>
      </c>
      <c r="D187" s="42" t="s">
        <v>195</v>
      </c>
      <c r="E187" s="40" t="s">
        <v>14</v>
      </c>
      <c r="F187" s="40">
        <v>21596</v>
      </c>
      <c r="G187" s="40">
        <v>3</v>
      </c>
      <c r="H187" s="42" t="s">
        <v>196</v>
      </c>
      <c r="I187" s="42" t="s">
        <v>7</v>
      </c>
      <c r="J187" s="42">
        <v>2110</v>
      </c>
      <c r="K187" s="132">
        <v>2016.105</v>
      </c>
      <c r="M187" s="6">
        <f t="shared" si="2"/>
        <v>2068</v>
      </c>
    </row>
    <row r="188" spans="1:13">
      <c r="A188" s="57">
        <v>4</v>
      </c>
      <c r="B188" s="58" t="s">
        <v>13</v>
      </c>
      <c r="C188" s="59" t="s">
        <v>190</v>
      </c>
      <c r="D188" s="42" t="s">
        <v>197</v>
      </c>
      <c r="E188" s="41" t="s">
        <v>14</v>
      </c>
      <c r="F188" s="40" t="s">
        <v>9</v>
      </c>
      <c r="G188" s="40">
        <v>4</v>
      </c>
      <c r="H188" s="42" t="s">
        <v>198</v>
      </c>
      <c r="I188" s="61" t="s">
        <v>7</v>
      </c>
      <c r="J188" s="42">
        <v>1492</v>
      </c>
      <c r="K188" s="132">
        <v>1425.606</v>
      </c>
      <c r="M188" s="6">
        <f t="shared" si="2"/>
        <v>2068</v>
      </c>
    </row>
    <row r="189" spans="1:13" ht="15.75" thickBot="1">
      <c r="A189" s="133">
        <v>5</v>
      </c>
      <c r="B189" s="15" t="s">
        <v>13</v>
      </c>
      <c r="C189" s="16" t="s">
        <v>190</v>
      </c>
      <c r="D189" s="35" t="s">
        <v>199</v>
      </c>
      <c r="E189" s="33" t="s">
        <v>14</v>
      </c>
      <c r="F189" s="34" t="s">
        <v>9</v>
      </c>
      <c r="G189" s="34">
        <v>5</v>
      </c>
      <c r="H189" s="35" t="s">
        <v>198</v>
      </c>
      <c r="I189" s="14" t="s">
        <v>7</v>
      </c>
      <c r="J189" s="35">
        <v>205</v>
      </c>
      <c r="K189" s="134">
        <v>195.8775</v>
      </c>
      <c r="M189" s="6">
        <f t="shared" si="2"/>
        <v>2068</v>
      </c>
    </row>
    <row r="190" spans="1:13" ht="15.75" thickBot="1">
      <c r="A190" s="147"/>
      <c r="B190" s="37"/>
      <c r="C190" s="37"/>
      <c r="D190" s="37"/>
      <c r="E190" s="37"/>
      <c r="F190" s="37"/>
      <c r="G190" s="37"/>
      <c r="H190" s="38"/>
      <c r="I190" s="39" t="s">
        <v>8</v>
      </c>
      <c r="J190" s="39">
        <f>SUM(J185:J189)</f>
        <v>6630</v>
      </c>
      <c r="K190" s="155">
        <v>6334.9649999999992</v>
      </c>
      <c r="M190" s="6">
        <f t="shared" si="2"/>
        <v>2068</v>
      </c>
    </row>
    <row r="191" spans="1:13" ht="15.75" thickBot="1">
      <c r="A191" s="165" t="s">
        <v>200</v>
      </c>
      <c r="B191" s="166"/>
      <c r="C191" s="166"/>
      <c r="D191" s="166"/>
      <c r="E191" s="166"/>
      <c r="F191" s="166"/>
      <c r="G191" s="166"/>
      <c r="H191" s="166"/>
      <c r="I191" s="166"/>
      <c r="J191" s="166"/>
      <c r="K191" s="167"/>
      <c r="M191" s="6"/>
    </row>
    <row r="192" spans="1:13" ht="26.25" thickBot="1">
      <c r="A192" s="148">
        <v>1</v>
      </c>
      <c r="B192" s="29" t="s">
        <v>13</v>
      </c>
      <c r="C192" s="27" t="s">
        <v>190</v>
      </c>
      <c r="D192" s="149" t="s">
        <v>201</v>
      </c>
      <c r="E192" s="150" t="s">
        <v>14</v>
      </c>
      <c r="F192" s="150" t="s">
        <v>9</v>
      </c>
      <c r="G192" s="150">
        <v>1</v>
      </c>
      <c r="H192" s="149" t="s">
        <v>202</v>
      </c>
      <c r="I192" s="149" t="s">
        <v>7</v>
      </c>
      <c r="J192" s="149">
        <v>5242</v>
      </c>
      <c r="K192" s="131">
        <v>5008.7309999999998</v>
      </c>
      <c r="M192" s="6">
        <f t="shared" si="2"/>
        <v>2068</v>
      </c>
    </row>
    <row r="193" spans="1:13" ht="15.75" thickBot="1">
      <c r="A193" s="147"/>
      <c r="B193" s="37"/>
      <c r="C193" s="37"/>
      <c r="D193" s="37"/>
      <c r="E193" s="37"/>
      <c r="F193" s="37"/>
      <c r="G193" s="37"/>
      <c r="H193" s="38"/>
      <c r="I193" s="138" t="s">
        <v>8</v>
      </c>
      <c r="J193" s="138">
        <f>SUM(J192:J192)</f>
        <v>5242</v>
      </c>
      <c r="K193" s="156">
        <v>5008.7309999999998</v>
      </c>
      <c r="M193" s="6">
        <f t="shared" si="2"/>
        <v>2068</v>
      </c>
    </row>
    <row r="194" spans="1:13" ht="15.75" thickBot="1">
      <c r="A194" s="165" t="s">
        <v>203</v>
      </c>
      <c r="B194" s="166"/>
      <c r="C194" s="166"/>
      <c r="D194" s="166"/>
      <c r="E194" s="166"/>
      <c r="F194" s="166"/>
      <c r="G194" s="166"/>
      <c r="H194" s="166"/>
      <c r="I194" s="166"/>
      <c r="J194" s="166"/>
      <c r="K194" s="167"/>
      <c r="M194" s="6"/>
    </row>
    <row r="195" spans="1:13" ht="39" thickBot="1">
      <c r="A195" s="148">
        <v>1</v>
      </c>
      <c r="B195" s="27" t="s">
        <v>13</v>
      </c>
      <c r="C195" s="29" t="s">
        <v>204</v>
      </c>
      <c r="D195" s="150" t="s">
        <v>205</v>
      </c>
      <c r="E195" s="151" t="s">
        <v>14</v>
      </c>
      <c r="F195" s="150">
        <v>20092</v>
      </c>
      <c r="G195" s="150">
        <v>1</v>
      </c>
      <c r="H195" s="149" t="s">
        <v>206</v>
      </c>
      <c r="I195" s="28" t="s">
        <v>7</v>
      </c>
      <c r="J195" s="149">
        <v>4851</v>
      </c>
      <c r="K195" s="131">
        <v>4635.1305000000002</v>
      </c>
      <c r="M195" s="6">
        <f t="shared" si="2"/>
        <v>2068</v>
      </c>
    </row>
    <row r="196" spans="1:13" ht="15.75" thickBot="1">
      <c r="A196" s="36"/>
      <c r="B196" s="37"/>
      <c r="C196" s="37"/>
      <c r="D196" s="37"/>
      <c r="E196" s="37"/>
      <c r="F196" s="37"/>
      <c r="G196" s="37"/>
      <c r="H196" s="38"/>
      <c r="I196" s="138" t="s">
        <v>8</v>
      </c>
      <c r="J196" s="138">
        <f>SUM(J195)</f>
        <v>4851</v>
      </c>
      <c r="K196" s="156">
        <v>4635.1305000000002</v>
      </c>
      <c r="M196" s="6">
        <f t="shared" si="2"/>
        <v>2068</v>
      </c>
    </row>
    <row r="197" spans="1:13" ht="15.75" thickBot="1">
      <c r="A197" s="165" t="s">
        <v>207</v>
      </c>
      <c r="B197" s="166"/>
      <c r="C197" s="166"/>
      <c r="D197" s="166"/>
      <c r="E197" s="166"/>
      <c r="F197" s="166"/>
      <c r="G197" s="166"/>
      <c r="H197" s="166"/>
      <c r="I197" s="166"/>
      <c r="J197" s="166"/>
      <c r="K197" s="167"/>
      <c r="M197" s="6"/>
    </row>
    <row r="198" spans="1:13" ht="15.75" thickBot="1">
      <c r="A198" s="148">
        <v>1</v>
      </c>
      <c r="B198" s="27" t="s">
        <v>13</v>
      </c>
      <c r="C198" s="29" t="s">
        <v>204</v>
      </c>
      <c r="D198" s="150" t="s">
        <v>208</v>
      </c>
      <c r="E198" s="151" t="s">
        <v>209</v>
      </c>
      <c r="F198" s="150" t="s">
        <v>9</v>
      </c>
      <c r="G198" s="150">
        <v>1</v>
      </c>
      <c r="H198" s="149" t="s">
        <v>210</v>
      </c>
      <c r="I198" s="28" t="s">
        <v>7</v>
      </c>
      <c r="J198" s="149">
        <v>815</v>
      </c>
      <c r="K198" s="131">
        <v>622.98599999999999</v>
      </c>
      <c r="M198" s="6">
        <f t="shared" si="2"/>
        <v>1655</v>
      </c>
    </row>
    <row r="199" spans="1:13" ht="15.75" thickBot="1">
      <c r="A199" s="36"/>
      <c r="B199" s="37"/>
      <c r="C199" s="37"/>
      <c r="D199" s="37"/>
      <c r="E199" s="37"/>
      <c r="F199" s="37"/>
      <c r="G199" s="37"/>
      <c r="H199" s="38"/>
      <c r="I199" s="138" t="s">
        <v>8</v>
      </c>
      <c r="J199" s="138">
        <f>SUM(J198)</f>
        <v>815</v>
      </c>
      <c r="K199" s="156">
        <v>622.98599999999999</v>
      </c>
      <c r="M199" s="6">
        <f t="shared" si="2"/>
        <v>1655</v>
      </c>
    </row>
    <row r="200" spans="1:13" ht="15.75" thickBot="1">
      <c r="A200" s="165" t="s">
        <v>211</v>
      </c>
      <c r="B200" s="166"/>
      <c r="C200" s="166"/>
      <c r="D200" s="166"/>
      <c r="E200" s="166"/>
      <c r="F200" s="166"/>
      <c r="G200" s="166"/>
      <c r="H200" s="166"/>
      <c r="I200" s="166"/>
      <c r="J200" s="166"/>
      <c r="K200" s="167"/>
      <c r="M200" s="6"/>
    </row>
    <row r="201" spans="1:13" ht="63.75">
      <c r="A201" s="130">
        <v>1</v>
      </c>
      <c r="B201" s="23" t="s">
        <v>13</v>
      </c>
      <c r="C201" s="24" t="s">
        <v>212</v>
      </c>
      <c r="D201" s="31" t="s">
        <v>213</v>
      </c>
      <c r="E201" s="30" t="s">
        <v>14</v>
      </c>
      <c r="F201" s="31" t="s">
        <v>9</v>
      </c>
      <c r="G201" s="31">
        <v>1</v>
      </c>
      <c r="H201" s="32" t="s">
        <v>214</v>
      </c>
      <c r="I201" s="26" t="s">
        <v>7</v>
      </c>
      <c r="J201" s="32">
        <v>7687</v>
      </c>
      <c r="K201" s="131">
        <v>7344.9285</v>
      </c>
      <c r="M201" s="6">
        <f t="shared" si="2"/>
        <v>2068</v>
      </c>
    </row>
    <row r="202" spans="1:13">
      <c r="A202" s="57">
        <v>2</v>
      </c>
      <c r="B202" s="58" t="s">
        <v>13</v>
      </c>
      <c r="C202" s="59" t="s">
        <v>212</v>
      </c>
      <c r="D202" s="40" t="s">
        <v>215</v>
      </c>
      <c r="E202" s="41" t="s">
        <v>14</v>
      </c>
      <c r="F202" s="40" t="s">
        <v>9</v>
      </c>
      <c r="G202" s="40">
        <v>2</v>
      </c>
      <c r="H202" s="42" t="s">
        <v>216</v>
      </c>
      <c r="I202" s="61" t="s">
        <v>7</v>
      </c>
      <c r="J202" s="42">
        <v>7027</v>
      </c>
      <c r="K202" s="132">
        <v>6714.2984999999999</v>
      </c>
      <c r="M202" s="6">
        <f t="shared" si="2"/>
        <v>2068</v>
      </c>
    </row>
    <row r="203" spans="1:13" ht="25.5">
      <c r="A203" s="57">
        <v>3</v>
      </c>
      <c r="B203" s="58" t="s">
        <v>13</v>
      </c>
      <c r="C203" s="59" t="s">
        <v>212</v>
      </c>
      <c r="D203" s="40" t="s">
        <v>217</v>
      </c>
      <c r="E203" s="41" t="s">
        <v>14</v>
      </c>
      <c r="F203" s="40" t="s">
        <v>9</v>
      </c>
      <c r="G203" s="40">
        <v>3</v>
      </c>
      <c r="H203" s="42" t="s">
        <v>218</v>
      </c>
      <c r="I203" s="61" t="s">
        <v>7</v>
      </c>
      <c r="J203" s="42">
        <v>2195</v>
      </c>
      <c r="K203" s="132">
        <v>2097.3225000000002</v>
      </c>
      <c r="M203" s="6">
        <f t="shared" si="2"/>
        <v>2068</v>
      </c>
    </row>
    <row r="204" spans="1:13" ht="15.75" thickBot="1">
      <c r="A204" s="133">
        <v>4</v>
      </c>
      <c r="B204" s="15" t="s">
        <v>13</v>
      </c>
      <c r="C204" s="16" t="s">
        <v>212</v>
      </c>
      <c r="D204" s="34" t="s">
        <v>219</v>
      </c>
      <c r="E204" s="33" t="s">
        <v>14</v>
      </c>
      <c r="F204" s="34">
        <v>22372</v>
      </c>
      <c r="G204" s="34">
        <v>4</v>
      </c>
      <c r="H204" s="35" t="s">
        <v>220</v>
      </c>
      <c r="I204" s="14" t="s">
        <v>7</v>
      </c>
      <c r="J204" s="35">
        <v>1091</v>
      </c>
      <c r="K204" s="134">
        <v>1042.4504999999999</v>
      </c>
      <c r="M204" s="6">
        <f t="shared" si="2"/>
        <v>2068</v>
      </c>
    </row>
    <row r="205" spans="1:13" ht="15.75" thickBot="1">
      <c r="A205" s="36"/>
      <c r="B205" s="37"/>
      <c r="C205" s="37"/>
      <c r="D205" s="37"/>
      <c r="E205" s="37"/>
      <c r="F205" s="37"/>
      <c r="G205" s="37"/>
      <c r="H205" s="38"/>
      <c r="I205" s="39" t="s">
        <v>8</v>
      </c>
      <c r="J205" s="39">
        <f>SUM(J201:J204)</f>
        <v>18000</v>
      </c>
      <c r="K205" s="155">
        <v>17199</v>
      </c>
      <c r="M205" s="6">
        <f t="shared" si="2"/>
        <v>2068</v>
      </c>
    </row>
    <row r="206" spans="1:13" ht="15.75" thickBot="1">
      <c r="A206" s="165" t="s">
        <v>221</v>
      </c>
      <c r="B206" s="166"/>
      <c r="C206" s="166"/>
      <c r="D206" s="166"/>
      <c r="E206" s="166"/>
      <c r="F206" s="166"/>
      <c r="G206" s="166"/>
      <c r="H206" s="166"/>
      <c r="I206" s="166"/>
      <c r="J206" s="166"/>
      <c r="K206" s="167"/>
      <c r="M206" s="6"/>
    </row>
    <row r="207" spans="1:13" ht="15.75" thickBot="1">
      <c r="A207" s="148">
        <v>1</v>
      </c>
      <c r="B207" s="27" t="s">
        <v>13</v>
      </c>
      <c r="C207" s="29" t="s">
        <v>212</v>
      </c>
      <c r="D207" s="150" t="s">
        <v>222</v>
      </c>
      <c r="E207" s="151" t="s">
        <v>14</v>
      </c>
      <c r="F207" s="150" t="s">
        <v>9</v>
      </c>
      <c r="G207" s="150">
        <v>1</v>
      </c>
      <c r="H207" s="149" t="s">
        <v>223</v>
      </c>
      <c r="I207" s="28" t="s">
        <v>7</v>
      </c>
      <c r="J207" s="149">
        <v>1091</v>
      </c>
      <c r="K207" s="131">
        <v>1042.4504999999999</v>
      </c>
      <c r="M207" s="6">
        <f t="shared" si="2"/>
        <v>2068</v>
      </c>
    </row>
    <row r="208" spans="1:13" ht="15.75" thickBot="1">
      <c r="A208" s="36"/>
      <c r="B208" s="37"/>
      <c r="C208" s="37"/>
      <c r="D208" s="37"/>
      <c r="E208" s="37"/>
      <c r="F208" s="37"/>
      <c r="G208" s="37"/>
      <c r="H208" s="38"/>
      <c r="I208" s="138" t="s">
        <v>8</v>
      </c>
      <c r="J208" s="138">
        <f>SUM(J207)</f>
        <v>1091</v>
      </c>
      <c r="K208" s="156">
        <v>1042.4504999999999</v>
      </c>
      <c r="M208" s="6">
        <f t="shared" ref="M208:M223" si="3">ROUND(K208/J208*10000/4.62,0)</f>
        <v>2068</v>
      </c>
    </row>
    <row r="209" spans="1:13" ht="15.75" thickBot="1">
      <c r="A209" s="165" t="s">
        <v>224</v>
      </c>
      <c r="B209" s="166"/>
      <c r="C209" s="166"/>
      <c r="D209" s="166"/>
      <c r="E209" s="166"/>
      <c r="F209" s="166"/>
      <c r="G209" s="166"/>
      <c r="H209" s="166"/>
      <c r="I209" s="166"/>
      <c r="J209" s="166"/>
      <c r="K209" s="167"/>
      <c r="M209" s="6"/>
    </row>
    <row r="210" spans="1:13">
      <c r="A210" s="130">
        <v>1</v>
      </c>
      <c r="B210" s="23" t="s">
        <v>13</v>
      </c>
      <c r="C210" s="24" t="s">
        <v>212</v>
      </c>
      <c r="D210" s="150" t="s">
        <v>225</v>
      </c>
      <c r="E210" s="30" t="s">
        <v>14</v>
      </c>
      <c r="F210" s="31" t="s">
        <v>9</v>
      </c>
      <c r="G210" s="31">
        <v>1</v>
      </c>
      <c r="H210" s="32" t="s">
        <v>226</v>
      </c>
      <c r="I210" s="26" t="s">
        <v>7</v>
      </c>
      <c r="J210" s="32">
        <v>113</v>
      </c>
      <c r="K210" s="131">
        <v>107.97150000000001</v>
      </c>
      <c r="M210" s="6">
        <f t="shared" si="3"/>
        <v>2068</v>
      </c>
    </row>
    <row r="211" spans="1:13">
      <c r="A211" s="57">
        <v>2</v>
      </c>
      <c r="B211" s="9" t="s">
        <v>13</v>
      </c>
      <c r="C211" s="10" t="s">
        <v>212</v>
      </c>
      <c r="D211" s="40" t="s">
        <v>227</v>
      </c>
      <c r="E211" s="152" t="s">
        <v>14</v>
      </c>
      <c r="F211" s="145" t="s">
        <v>9</v>
      </c>
      <c r="G211" s="40">
        <v>2</v>
      </c>
      <c r="H211" s="42" t="s">
        <v>228</v>
      </c>
      <c r="I211" s="12" t="s">
        <v>7</v>
      </c>
      <c r="J211" s="144">
        <v>2317</v>
      </c>
      <c r="K211" s="146">
        <v>2213.8935000000001</v>
      </c>
      <c r="M211" s="6">
        <f t="shared" si="3"/>
        <v>2068</v>
      </c>
    </row>
    <row r="212" spans="1:13">
      <c r="A212" s="57">
        <v>3</v>
      </c>
      <c r="B212" s="9" t="s">
        <v>13</v>
      </c>
      <c r="C212" s="10" t="s">
        <v>212</v>
      </c>
      <c r="D212" s="145" t="s">
        <v>229</v>
      </c>
      <c r="E212" s="152" t="s">
        <v>14</v>
      </c>
      <c r="F212" s="145" t="s">
        <v>9</v>
      </c>
      <c r="G212" s="40">
        <v>3</v>
      </c>
      <c r="H212" s="42" t="s">
        <v>230</v>
      </c>
      <c r="I212" s="12" t="s">
        <v>7</v>
      </c>
      <c r="J212" s="144">
        <v>2626</v>
      </c>
      <c r="K212" s="146">
        <v>2509.143</v>
      </c>
      <c r="M212" s="6">
        <f t="shared" si="3"/>
        <v>2068</v>
      </c>
    </row>
    <row r="213" spans="1:13" ht="25.5">
      <c r="A213" s="57">
        <v>4</v>
      </c>
      <c r="B213" s="9" t="s">
        <v>13</v>
      </c>
      <c r="C213" s="10" t="s">
        <v>212</v>
      </c>
      <c r="D213" s="145" t="s">
        <v>231</v>
      </c>
      <c r="E213" s="152" t="s">
        <v>14</v>
      </c>
      <c r="F213" s="145" t="s">
        <v>9</v>
      </c>
      <c r="G213" s="40">
        <v>4</v>
      </c>
      <c r="H213" s="42" t="s">
        <v>232</v>
      </c>
      <c r="I213" s="12" t="s">
        <v>7</v>
      </c>
      <c r="J213" s="144">
        <v>3167</v>
      </c>
      <c r="K213" s="146">
        <v>3026.0684999999999</v>
      </c>
      <c r="M213" s="6">
        <f t="shared" si="3"/>
        <v>2068</v>
      </c>
    </row>
    <row r="214" spans="1:13">
      <c r="A214" s="57">
        <v>5</v>
      </c>
      <c r="B214" s="9" t="s">
        <v>13</v>
      </c>
      <c r="C214" s="10" t="s">
        <v>212</v>
      </c>
      <c r="D214" s="145" t="s">
        <v>233</v>
      </c>
      <c r="E214" s="152" t="s">
        <v>14</v>
      </c>
      <c r="F214" s="145" t="s">
        <v>9</v>
      </c>
      <c r="G214" s="40">
        <v>5</v>
      </c>
      <c r="H214" s="42" t="s">
        <v>234</v>
      </c>
      <c r="I214" s="12" t="s">
        <v>7</v>
      </c>
      <c r="J214" s="144">
        <v>895</v>
      </c>
      <c r="K214" s="146">
        <v>855.17250000000001</v>
      </c>
      <c r="M214" s="6">
        <f t="shared" si="3"/>
        <v>2068</v>
      </c>
    </row>
    <row r="215" spans="1:13">
      <c r="A215" s="57">
        <v>6</v>
      </c>
      <c r="B215" s="9" t="s">
        <v>13</v>
      </c>
      <c r="C215" s="10" t="s">
        <v>212</v>
      </c>
      <c r="D215" s="145" t="s">
        <v>43</v>
      </c>
      <c r="E215" s="152" t="s">
        <v>14</v>
      </c>
      <c r="F215" s="145">
        <v>20032</v>
      </c>
      <c r="G215" s="40">
        <v>6</v>
      </c>
      <c r="H215" s="42" t="s">
        <v>234</v>
      </c>
      <c r="I215" s="12" t="s">
        <v>7</v>
      </c>
      <c r="J215" s="144">
        <v>2148</v>
      </c>
      <c r="K215" s="146">
        <v>2052.4140000000002</v>
      </c>
      <c r="M215" s="6">
        <f t="shared" si="3"/>
        <v>2068</v>
      </c>
    </row>
    <row r="216" spans="1:13">
      <c r="A216" s="57">
        <v>7</v>
      </c>
      <c r="B216" s="9" t="s">
        <v>13</v>
      </c>
      <c r="C216" s="10" t="s">
        <v>212</v>
      </c>
      <c r="D216" s="145" t="s">
        <v>235</v>
      </c>
      <c r="E216" s="152" t="s">
        <v>14</v>
      </c>
      <c r="F216" s="145" t="s">
        <v>9</v>
      </c>
      <c r="G216" s="40">
        <v>7</v>
      </c>
      <c r="H216" s="42" t="s">
        <v>236</v>
      </c>
      <c r="I216" s="12" t="s">
        <v>7</v>
      </c>
      <c r="J216" s="144">
        <v>630</v>
      </c>
      <c r="K216" s="146">
        <v>601.96500000000003</v>
      </c>
      <c r="M216" s="6">
        <f t="shared" si="3"/>
        <v>2068</v>
      </c>
    </row>
    <row r="217" spans="1:13">
      <c r="A217" s="57">
        <v>8</v>
      </c>
      <c r="B217" s="9" t="s">
        <v>13</v>
      </c>
      <c r="C217" s="10" t="s">
        <v>212</v>
      </c>
      <c r="D217" s="145" t="s">
        <v>235</v>
      </c>
      <c r="E217" s="152" t="s">
        <v>14</v>
      </c>
      <c r="F217" s="145" t="s">
        <v>9</v>
      </c>
      <c r="G217" s="40">
        <v>8</v>
      </c>
      <c r="H217" s="42" t="s">
        <v>237</v>
      </c>
      <c r="I217" s="12" t="s">
        <v>7</v>
      </c>
      <c r="J217" s="144">
        <v>638</v>
      </c>
      <c r="K217" s="146">
        <v>609.60900000000004</v>
      </c>
      <c r="M217" s="6">
        <f t="shared" si="3"/>
        <v>2068</v>
      </c>
    </row>
    <row r="218" spans="1:13" ht="25.5">
      <c r="A218" s="57">
        <v>9</v>
      </c>
      <c r="B218" s="9" t="s">
        <v>13</v>
      </c>
      <c r="C218" s="10" t="s">
        <v>212</v>
      </c>
      <c r="D218" s="145" t="s">
        <v>238</v>
      </c>
      <c r="E218" s="152" t="s">
        <v>14</v>
      </c>
      <c r="F218" s="145">
        <v>20911</v>
      </c>
      <c r="G218" s="40">
        <v>9</v>
      </c>
      <c r="H218" s="42" t="s">
        <v>239</v>
      </c>
      <c r="I218" s="12" t="s">
        <v>7</v>
      </c>
      <c r="J218" s="144">
        <v>1076</v>
      </c>
      <c r="K218" s="146">
        <v>1028.1179999999999</v>
      </c>
      <c r="M218" s="6">
        <f t="shared" si="3"/>
        <v>2068</v>
      </c>
    </row>
    <row r="219" spans="1:13" ht="25.5">
      <c r="A219" s="57">
        <v>10</v>
      </c>
      <c r="B219" s="58" t="s">
        <v>13</v>
      </c>
      <c r="C219" s="59" t="s">
        <v>212</v>
      </c>
      <c r="D219" s="40" t="s">
        <v>240</v>
      </c>
      <c r="E219" s="41" t="s">
        <v>14</v>
      </c>
      <c r="F219" s="40" t="s">
        <v>9</v>
      </c>
      <c r="G219" s="40">
        <v>10</v>
      </c>
      <c r="H219" s="42" t="s">
        <v>241</v>
      </c>
      <c r="I219" s="61" t="s">
        <v>7</v>
      </c>
      <c r="J219" s="42">
        <v>792</v>
      </c>
      <c r="K219" s="132">
        <v>756.75599999999997</v>
      </c>
      <c r="M219" s="6">
        <f t="shared" si="3"/>
        <v>2068</v>
      </c>
    </row>
    <row r="220" spans="1:13" ht="51">
      <c r="A220" s="57">
        <v>11</v>
      </c>
      <c r="B220" s="58" t="s">
        <v>13</v>
      </c>
      <c r="C220" s="59" t="s">
        <v>212</v>
      </c>
      <c r="D220" s="40" t="s">
        <v>242</v>
      </c>
      <c r="E220" s="41" t="s">
        <v>14</v>
      </c>
      <c r="F220" s="40" t="s">
        <v>9</v>
      </c>
      <c r="G220" s="40">
        <v>11</v>
      </c>
      <c r="H220" s="42" t="s">
        <v>243</v>
      </c>
      <c r="I220" s="61" t="s">
        <v>7</v>
      </c>
      <c r="J220" s="42">
        <v>1069</v>
      </c>
      <c r="K220" s="132">
        <v>1021.4295</v>
      </c>
      <c r="M220" s="6">
        <f t="shared" si="3"/>
        <v>2068</v>
      </c>
    </row>
    <row r="221" spans="1:13" ht="15.75" thickBot="1">
      <c r="A221" s="133">
        <v>12</v>
      </c>
      <c r="B221" s="15" t="s">
        <v>13</v>
      </c>
      <c r="C221" s="16" t="s">
        <v>212</v>
      </c>
      <c r="D221" s="34" t="s">
        <v>244</v>
      </c>
      <c r="E221" s="33" t="s">
        <v>14</v>
      </c>
      <c r="F221" s="34">
        <v>21346</v>
      </c>
      <c r="G221" s="34">
        <v>12</v>
      </c>
      <c r="H221" s="35" t="s">
        <v>245</v>
      </c>
      <c r="I221" s="14" t="s">
        <v>7</v>
      </c>
      <c r="J221" s="35">
        <v>885</v>
      </c>
      <c r="K221" s="134">
        <v>845.61750000000006</v>
      </c>
      <c r="M221" s="6">
        <f t="shared" si="3"/>
        <v>2068</v>
      </c>
    </row>
    <row r="222" spans="1:13" ht="15.75" thickBot="1">
      <c r="A222" s="36"/>
      <c r="B222" s="37"/>
      <c r="C222" s="37"/>
      <c r="D222" s="37"/>
      <c r="E222" s="37"/>
      <c r="F222" s="37"/>
      <c r="G222" s="37"/>
      <c r="H222" s="38"/>
      <c r="I222" s="39" t="s">
        <v>8</v>
      </c>
      <c r="J222" s="39">
        <f>SUM(J210:J221)</f>
        <v>16356</v>
      </c>
      <c r="K222" s="155">
        <v>15628.158000000001</v>
      </c>
      <c r="M222" s="6">
        <f t="shared" si="3"/>
        <v>2068</v>
      </c>
    </row>
    <row r="223" spans="1:13" ht="15.75" thickBot="1">
      <c r="A223" s="184" t="s">
        <v>16</v>
      </c>
      <c r="B223" s="185"/>
      <c r="C223" s="185"/>
      <c r="D223" s="185"/>
      <c r="E223" s="185"/>
      <c r="F223" s="185"/>
      <c r="G223" s="185"/>
      <c r="H223" s="185"/>
      <c r="I223" s="186"/>
      <c r="J223" s="95">
        <f>SUM(J70+J74+J78+J81+J84+J88+J97+J102+J105+J110+J115+J135+J161+J166+J174+J180+J183+J190+J193+J196+J199+J205+J208+J222)</f>
        <v>156177</v>
      </c>
      <c r="K223" s="157">
        <f>SUM(K70+K74+K78+K81+K84+K88+K97+K102+K105+K110+K115+K135+K161+K166+K174+K180+K183+K190+K193+K196+K199+K205+K208+K222)</f>
        <v>444153.01429999992</v>
      </c>
      <c r="M223" s="6">
        <f t="shared" si="3"/>
        <v>6156</v>
      </c>
    </row>
    <row r="226" spans="2:10">
      <c r="B226" s="183" t="s">
        <v>249</v>
      </c>
      <c r="C226" s="183"/>
      <c r="D226" s="183"/>
      <c r="E226" s="183"/>
      <c r="F226" s="183"/>
      <c r="G226" s="183"/>
      <c r="H226" s="183"/>
      <c r="I226" s="183"/>
      <c r="J226" s="183"/>
    </row>
  </sheetData>
  <mergeCells count="37">
    <mergeCell ref="A209:K209"/>
    <mergeCell ref="A223:I223"/>
    <mergeCell ref="B226:J226"/>
    <mergeCell ref="A184:K184"/>
    <mergeCell ref="A191:K191"/>
    <mergeCell ref="A194:K194"/>
    <mergeCell ref="A197:K197"/>
    <mergeCell ref="A200:K200"/>
    <mergeCell ref="A206:K206"/>
    <mergeCell ref="A181:K181"/>
    <mergeCell ref="H92:H93"/>
    <mergeCell ref="I92:I93"/>
    <mergeCell ref="A98:K98"/>
    <mergeCell ref="A103:K103"/>
    <mergeCell ref="A106:K106"/>
    <mergeCell ref="A111:K111"/>
    <mergeCell ref="A116:K116"/>
    <mergeCell ref="A136:K136"/>
    <mergeCell ref="A162:K162"/>
    <mergeCell ref="A167:K167"/>
    <mergeCell ref="A175:K175"/>
    <mergeCell ref="A79:K79"/>
    <mergeCell ref="A82:K82"/>
    <mergeCell ref="A85:K85"/>
    <mergeCell ref="A89:K89"/>
    <mergeCell ref="A92:A93"/>
    <mergeCell ref="B92:B93"/>
    <mergeCell ref="C92:C93"/>
    <mergeCell ref="D92:D93"/>
    <mergeCell ref="F92:F93"/>
    <mergeCell ref="G92:G93"/>
    <mergeCell ref="A75:K75"/>
    <mergeCell ref="J1:K1"/>
    <mergeCell ref="A3:K3"/>
    <mergeCell ref="A11:K11"/>
    <mergeCell ref="A14:K14"/>
    <mergeCell ref="A71:K7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verificare sume</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Danutza</dc:creator>
  <cp:lastModifiedBy>MEDIU</cp:lastModifiedBy>
  <cp:lastPrinted>2018-09-24T13:17:16Z</cp:lastPrinted>
  <dcterms:created xsi:type="dcterms:W3CDTF">2013-10-18T14:32:20Z</dcterms:created>
  <dcterms:modified xsi:type="dcterms:W3CDTF">2018-09-24T13:29:30Z</dcterms:modified>
</cp:coreProperties>
</file>