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8" windowWidth="14808" windowHeight="7776" activeTab="6"/>
  </bookViews>
  <sheets>
    <sheet name="GF Brașov" sheetId="1" r:id="rId1"/>
    <sheet name="GF Cluj" sheetId="2" r:id="rId2"/>
    <sheet name="GF Ploiești" sheetId="3" r:id="rId3"/>
    <sheet name="GF Râmnicu Vâlcea" sheetId="4" r:id="rId4"/>
    <sheet name="GF Suceava" sheetId="5" r:id="rId5"/>
    <sheet name="GF Timișoara" sheetId="8" r:id="rId6"/>
    <sheet name="CENTRALIZATOR" sheetId="7" r:id="rId7"/>
  </sheets>
  <calcPr calcId="145621"/>
</workbook>
</file>

<file path=xl/calcChain.xml><?xml version="1.0" encoding="utf-8"?>
<calcChain xmlns="http://schemas.openxmlformats.org/spreadsheetml/2006/main">
  <c r="D30" i="7" l="1"/>
  <c r="B53" i="8" l="1"/>
  <c r="B28" i="5"/>
  <c r="B106" i="4"/>
  <c r="A44" i="3"/>
  <c r="B19" i="2"/>
  <c r="B603" i="1"/>
  <c r="G71" i="4" l="1"/>
  <c r="G80" i="4" l="1"/>
  <c r="G35" i="8"/>
  <c r="G53" i="8" s="1"/>
  <c r="G52" i="8"/>
  <c r="G28" i="5"/>
  <c r="G21" i="5"/>
  <c r="G27" i="5"/>
  <c r="G14" i="5"/>
  <c r="G106" i="4"/>
  <c r="G105" i="4"/>
  <c r="F43" i="3" l="1"/>
  <c r="F31" i="3"/>
  <c r="F27" i="3"/>
  <c r="F44" i="3" s="1"/>
  <c r="G19" i="2"/>
  <c r="G603" i="1"/>
  <c r="G602" i="1"/>
  <c r="G488" i="1"/>
  <c r="G483" i="1"/>
  <c r="G477" i="1"/>
  <c r="D29" i="7" l="1"/>
  <c r="D26" i="7"/>
  <c r="D18" i="7"/>
  <c r="D14" i="7"/>
  <c r="D10" i="7"/>
</calcChain>
</file>

<file path=xl/sharedStrings.xml><?xml version="1.0" encoding="utf-8"?>
<sst xmlns="http://schemas.openxmlformats.org/spreadsheetml/2006/main" count="3215" uniqueCount="892">
  <si>
    <t xml:space="preserve"> ANEXA NR. 1</t>
  </si>
  <si>
    <t>SUPRAFAȚA PĂDURILOR PROPUSĂ PENTRU ELABORAREA STUDIILOR DE FUNDAMENTARE PRIVIND IDENTIFICAREA PĂDURILOR VIRGINE ȘI CVASIVIRGINE</t>
  </si>
  <si>
    <t>GARDA FORESTIERĂ BRAȘOV</t>
  </si>
  <si>
    <t>NR. CRT</t>
  </si>
  <si>
    <t>JUDEȚUL</t>
  </si>
  <si>
    <t>OCOLUL SILVIC</t>
  </si>
  <si>
    <t>UP</t>
  </si>
  <si>
    <t>u.a.</t>
  </si>
  <si>
    <t>SUPRAFAȚA (ha)</t>
  </si>
  <si>
    <r>
      <t xml:space="preserve">      </t>
    </r>
    <r>
      <rPr>
        <sz val="9"/>
        <color rgb="FF000000"/>
        <rFont val="Arial"/>
        <family val="2"/>
        <charset val="238"/>
      </rPr>
      <t>1.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Arial"/>
        <family val="2"/>
        <charset val="238"/>
      </rPr>
      <t> </t>
    </r>
  </si>
  <si>
    <t>SIBIU</t>
  </si>
  <si>
    <t>RPL OS CINDREL RA</t>
  </si>
  <si>
    <t>II Orlat</t>
  </si>
  <si>
    <t>27C</t>
  </si>
  <si>
    <r>
      <t xml:space="preserve">      </t>
    </r>
    <r>
      <rPr>
        <sz val="9"/>
        <color rgb="FF000000"/>
        <rFont val="Arial"/>
        <family val="2"/>
        <charset val="238"/>
      </rPr>
      <t>2.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Arial"/>
        <family val="2"/>
        <charset val="238"/>
      </rPr>
      <t> </t>
    </r>
  </si>
  <si>
    <t>28D</t>
  </si>
  <si>
    <r>
      <t xml:space="preserve">      </t>
    </r>
    <r>
      <rPr>
        <sz val="9"/>
        <color rgb="FF000000"/>
        <rFont val="Arial"/>
        <family val="2"/>
        <charset val="238"/>
      </rPr>
      <t>3.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Arial"/>
        <family val="2"/>
        <charset val="238"/>
      </rPr>
      <t> </t>
    </r>
  </si>
  <si>
    <t>III Orlat</t>
  </si>
  <si>
    <t>1B</t>
  </si>
  <si>
    <r>
      <t xml:space="preserve">      </t>
    </r>
    <r>
      <rPr>
        <sz val="9"/>
        <color rgb="FF000000"/>
        <rFont val="Arial"/>
        <family val="2"/>
        <charset val="238"/>
      </rPr>
      <t>4.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Arial"/>
        <family val="2"/>
        <charset val="238"/>
      </rPr>
      <t> </t>
    </r>
  </si>
  <si>
    <t>I Cristian</t>
  </si>
  <si>
    <t>31B</t>
  </si>
  <si>
    <r>
      <t xml:space="preserve">      </t>
    </r>
    <r>
      <rPr>
        <sz val="9"/>
        <color rgb="FF000000"/>
        <rFont val="Arial"/>
        <family val="2"/>
        <charset val="238"/>
      </rPr>
      <t>5.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Arial"/>
        <family val="2"/>
        <charset val="238"/>
      </rPr>
      <t> </t>
    </r>
  </si>
  <si>
    <t>31D</t>
  </si>
  <si>
    <r>
      <t xml:space="preserve">      </t>
    </r>
    <r>
      <rPr>
        <sz val="9"/>
        <color rgb="FF000000"/>
        <rFont val="Arial"/>
        <family val="2"/>
        <charset val="238"/>
      </rPr>
      <t>6.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Arial"/>
        <family val="2"/>
        <charset val="238"/>
      </rPr>
      <t> </t>
    </r>
  </si>
  <si>
    <t>39A</t>
  </si>
  <si>
    <r>
      <t xml:space="preserve">      </t>
    </r>
    <r>
      <rPr>
        <sz val="9"/>
        <color rgb="FF000000"/>
        <rFont val="Arial"/>
        <family val="2"/>
        <charset val="238"/>
      </rPr>
      <t>7.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Arial"/>
        <family val="2"/>
        <charset val="238"/>
      </rPr>
      <t> </t>
    </r>
  </si>
  <si>
    <t>95D</t>
  </si>
  <si>
    <r>
      <t xml:space="preserve">      </t>
    </r>
    <r>
      <rPr>
        <sz val="9"/>
        <color rgb="FF000000"/>
        <rFont val="Arial"/>
        <family val="2"/>
        <charset val="238"/>
      </rPr>
      <t>8.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Arial"/>
        <family val="2"/>
        <charset val="238"/>
      </rPr>
      <t> </t>
    </r>
  </si>
  <si>
    <t>96C</t>
  </si>
  <si>
    <r>
      <t xml:space="preserve">      </t>
    </r>
    <r>
      <rPr>
        <sz val="9"/>
        <color rgb="FF000000"/>
        <rFont val="Arial"/>
        <family val="2"/>
        <charset val="238"/>
      </rPr>
      <t>9.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Arial"/>
        <family val="2"/>
        <charset val="238"/>
      </rPr>
      <t> </t>
    </r>
  </si>
  <si>
    <t>98D</t>
  </si>
  <si>
    <r>
      <t xml:space="preserve">    </t>
    </r>
    <r>
      <rPr>
        <sz val="9"/>
        <color rgb="FF000000"/>
        <rFont val="Arial"/>
        <family val="2"/>
        <charset val="238"/>
      </rPr>
      <t>10.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Arial"/>
        <family val="2"/>
        <charset val="238"/>
      </rPr>
      <t> </t>
    </r>
  </si>
  <si>
    <t>99B%</t>
  </si>
  <si>
    <r>
      <t xml:space="preserve">    </t>
    </r>
    <r>
      <rPr>
        <sz val="9"/>
        <color rgb="FF000000"/>
        <rFont val="Arial"/>
        <family val="2"/>
        <charset val="238"/>
      </rPr>
      <t>11.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Arial"/>
        <family val="2"/>
        <charset val="238"/>
      </rPr>
      <t> </t>
    </r>
  </si>
  <si>
    <t>98A</t>
  </si>
  <si>
    <r>
      <t xml:space="preserve">    </t>
    </r>
    <r>
      <rPr>
        <sz val="9"/>
        <color rgb="FF000000"/>
        <rFont val="Arial"/>
        <family val="2"/>
        <charset val="238"/>
      </rPr>
      <t>12.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Arial"/>
        <family val="2"/>
        <charset val="238"/>
      </rPr>
      <t> </t>
    </r>
  </si>
  <si>
    <t>HARGHITA</t>
  </si>
  <si>
    <t>OSR GHEORGHENI SA</t>
  </si>
  <si>
    <t>I Păduri Particulare Gheorgheni Centru</t>
  </si>
  <si>
    <r>
      <t xml:space="preserve">    </t>
    </r>
    <r>
      <rPr>
        <sz val="9"/>
        <color rgb="FF000000"/>
        <rFont val="Arial"/>
        <family val="2"/>
        <charset val="238"/>
      </rPr>
      <t>13.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Arial"/>
        <family val="2"/>
        <charset val="238"/>
      </rPr>
      <t> </t>
    </r>
  </si>
  <si>
    <r>
      <t xml:space="preserve">    </t>
    </r>
    <r>
      <rPr>
        <sz val="9"/>
        <color rgb="FF000000"/>
        <rFont val="Arial"/>
        <family val="2"/>
        <charset val="238"/>
      </rPr>
      <t>14.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Arial"/>
        <family val="2"/>
        <charset val="238"/>
      </rPr>
      <t> </t>
    </r>
  </si>
  <si>
    <t xml:space="preserve">I Composesoratul Joseni </t>
  </si>
  <si>
    <t>255 A</t>
  </si>
  <si>
    <r>
      <t xml:space="preserve">    </t>
    </r>
    <r>
      <rPr>
        <sz val="9"/>
        <color rgb="FF000000"/>
        <rFont val="Arial"/>
        <family val="2"/>
        <charset val="238"/>
      </rPr>
      <t>15.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Arial"/>
        <family val="2"/>
        <charset val="238"/>
      </rPr>
      <t> </t>
    </r>
  </si>
  <si>
    <t>RPL OS GURA RÂULUI RA</t>
  </si>
  <si>
    <t>I</t>
  </si>
  <si>
    <t>208B</t>
  </si>
  <si>
    <r>
      <t xml:space="preserve">    </t>
    </r>
    <r>
      <rPr>
        <sz val="9"/>
        <color rgb="FF000000"/>
        <rFont val="Arial"/>
        <family val="2"/>
        <charset val="238"/>
      </rPr>
      <t>16.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Arial"/>
        <family val="2"/>
        <charset val="238"/>
      </rPr>
      <t> </t>
    </r>
  </si>
  <si>
    <t>208D</t>
  </si>
  <si>
    <r>
      <t xml:space="preserve">    </t>
    </r>
    <r>
      <rPr>
        <sz val="9"/>
        <color rgb="FF000000"/>
        <rFont val="Arial"/>
        <family val="2"/>
        <charset val="238"/>
      </rPr>
      <t>17.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Arial"/>
        <family val="2"/>
        <charset val="238"/>
      </rPr>
      <t> </t>
    </r>
  </si>
  <si>
    <t>208E</t>
  </si>
  <si>
    <r>
      <t xml:space="preserve">    </t>
    </r>
    <r>
      <rPr>
        <sz val="9"/>
        <color rgb="FF000000"/>
        <rFont val="Arial"/>
        <family val="2"/>
        <charset val="238"/>
      </rPr>
      <t>18.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Arial"/>
        <family val="2"/>
        <charset val="238"/>
      </rPr>
      <t> </t>
    </r>
  </si>
  <si>
    <t>210B</t>
  </si>
  <si>
    <r>
      <t xml:space="preserve">    </t>
    </r>
    <r>
      <rPr>
        <sz val="9"/>
        <color rgb="FF000000"/>
        <rFont val="Arial"/>
        <family val="2"/>
        <charset val="238"/>
      </rPr>
      <t>19.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Arial"/>
        <family val="2"/>
        <charset val="238"/>
      </rPr>
      <t> </t>
    </r>
  </si>
  <si>
    <t>II</t>
  </si>
  <si>
    <t>22A</t>
  </si>
  <si>
    <r>
      <t xml:space="preserve">    </t>
    </r>
    <r>
      <rPr>
        <sz val="9"/>
        <color rgb="FF000000"/>
        <rFont val="Arial"/>
        <family val="2"/>
        <charset val="238"/>
      </rPr>
      <t>20.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Arial"/>
        <family val="2"/>
        <charset val="238"/>
      </rPr>
      <t> </t>
    </r>
  </si>
  <si>
    <t>79C</t>
  </si>
  <si>
    <r>
      <t xml:space="preserve">    </t>
    </r>
    <r>
      <rPr>
        <sz val="9"/>
        <color rgb="FF000000"/>
        <rFont val="Arial"/>
        <family val="2"/>
        <charset val="238"/>
      </rPr>
      <t>21.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Arial"/>
        <family val="2"/>
        <charset val="238"/>
      </rPr>
      <t> </t>
    </r>
  </si>
  <si>
    <t>RĂȘINARI</t>
  </si>
  <si>
    <t>V Oncvești</t>
  </si>
  <si>
    <t>15 A</t>
  </si>
  <si>
    <r>
      <t xml:space="preserve">    </t>
    </r>
    <r>
      <rPr>
        <sz val="9"/>
        <color rgb="FF000000"/>
        <rFont val="Arial"/>
        <family val="2"/>
        <charset val="238"/>
      </rPr>
      <t>22.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Arial"/>
        <family val="2"/>
        <charset val="238"/>
      </rPr>
      <t> </t>
    </r>
  </si>
  <si>
    <t>16 A</t>
  </si>
  <si>
    <r>
      <t xml:space="preserve">    </t>
    </r>
    <r>
      <rPr>
        <sz val="9"/>
        <color rgb="FF000000"/>
        <rFont val="Arial"/>
        <family val="2"/>
        <charset val="238"/>
      </rPr>
      <t>23.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Arial"/>
        <family val="2"/>
        <charset val="238"/>
      </rPr>
      <t> </t>
    </r>
  </si>
  <si>
    <t>15 B</t>
  </si>
  <si>
    <r>
      <t xml:space="preserve">    </t>
    </r>
    <r>
      <rPr>
        <sz val="9"/>
        <color rgb="FF000000"/>
        <rFont val="Arial"/>
        <family val="2"/>
        <charset val="238"/>
      </rPr>
      <t>24.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Arial"/>
        <family val="2"/>
        <charset val="238"/>
      </rPr>
      <t> </t>
    </r>
  </si>
  <si>
    <t>16 B</t>
  </si>
  <si>
    <r>
      <t xml:space="preserve">    </t>
    </r>
    <r>
      <rPr>
        <sz val="9"/>
        <color rgb="FF000000"/>
        <rFont val="Arial"/>
        <family val="2"/>
        <charset val="238"/>
      </rPr>
      <t>25.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Arial"/>
        <family val="2"/>
        <charset val="238"/>
      </rPr>
      <t> </t>
    </r>
  </si>
  <si>
    <t>VII Cânaia</t>
  </si>
  <si>
    <t>56A</t>
  </si>
  <si>
    <r>
      <t xml:space="preserve">    </t>
    </r>
    <r>
      <rPr>
        <sz val="9"/>
        <color rgb="FF000000"/>
        <rFont val="Arial"/>
        <family val="2"/>
        <charset val="238"/>
      </rPr>
      <t>26.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Arial"/>
        <family val="2"/>
        <charset val="238"/>
      </rPr>
      <t> </t>
    </r>
  </si>
  <si>
    <t>56B</t>
  </si>
  <si>
    <r>
      <t xml:space="preserve">    </t>
    </r>
    <r>
      <rPr>
        <sz val="9"/>
        <color rgb="FF000000"/>
        <rFont val="Arial"/>
        <family val="2"/>
        <charset val="238"/>
      </rPr>
      <t>27.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Arial"/>
        <family val="2"/>
        <charset val="238"/>
      </rPr>
      <t> </t>
    </r>
  </si>
  <si>
    <r>
      <t xml:space="preserve">    </t>
    </r>
    <r>
      <rPr>
        <sz val="9"/>
        <color rgb="FF000000"/>
        <rFont val="Arial"/>
        <family val="2"/>
        <charset val="238"/>
      </rPr>
      <t>28.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Arial"/>
        <family val="2"/>
        <charset val="238"/>
      </rPr>
      <t> </t>
    </r>
  </si>
  <si>
    <r>
      <t xml:space="preserve">    </t>
    </r>
    <r>
      <rPr>
        <sz val="9"/>
        <color rgb="FF000000"/>
        <rFont val="Arial"/>
        <family val="2"/>
        <charset val="238"/>
      </rPr>
      <t>29.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Arial"/>
        <family val="2"/>
        <charset val="238"/>
      </rPr>
      <t> </t>
    </r>
  </si>
  <si>
    <t>OS MIERCUREA SIBIULUI</t>
  </si>
  <si>
    <t>III Bistra</t>
  </si>
  <si>
    <r>
      <t xml:space="preserve">    </t>
    </r>
    <r>
      <rPr>
        <sz val="9"/>
        <color rgb="FF000000"/>
        <rFont val="Arial"/>
        <family val="2"/>
        <charset val="238"/>
      </rPr>
      <t>30.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Arial"/>
        <family val="2"/>
        <charset val="238"/>
      </rPr>
      <t> </t>
    </r>
  </si>
  <si>
    <t>19A</t>
  </si>
  <si>
    <r>
      <t xml:space="preserve">    </t>
    </r>
    <r>
      <rPr>
        <sz val="9"/>
        <color rgb="FF000000"/>
        <rFont val="Arial"/>
        <family val="2"/>
        <charset val="238"/>
      </rPr>
      <t>31.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Arial"/>
        <family val="2"/>
        <charset val="238"/>
      </rPr>
      <t> </t>
    </r>
  </si>
  <si>
    <t>19C</t>
  </si>
  <si>
    <r>
      <t xml:space="preserve">    </t>
    </r>
    <r>
      <rPr>
        <sz val="9"/>
        <color rgb="FF000000"/>
        <rFont val="Arial"/>
        <family val="2"/>
        <charset val="238"/>
      </rPr>
      <t>32.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Arial"/>
        <family val="2"/>
        <charset val="238"/>
      </rPr>
      <t> </t>
    </r>
  </si>
  <si>
    <r>
      <t xml:space="preserve">    </t>
    </r>
    <r>
      <rPr>
        <sz val="9"/>
        <color rgb="FF000000"/>
        <rFont val="Arial"/>
        <family val="2"/>
        <charset val="238"/>
      </rPr>
      <t>33.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Arial"/>
        <family val="2"/>
        <charset val="238"/>
      </rPr>
      <t> </t>
    </r>
  </si>
  <si>
    <t>BRAȘOV</t>
  </si>
  <si>
    <t>B.E. SACELE</t>
  </si>
  <si>
    <t>I Sacele</t>
  </si>
  <si>
    <r>
      <t xml:space="preserve">    </t>
    </r>
    <r>
      <rPr>
        <sz val="9"/>
        <color rgb="FF000000"/>
        <rFont val="Arial"/>
        <family val="2"/>
        <charset val="238"/>
      </rPr>
      <t>34.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Arial"/>
        <family val="2"/>
        <charset val="238"/>
      </rPr>
      <t> </t>
    </r>
  </si>
  <si>
    <t>104B</t>
  </si>
  <si>
    <r>
      <t xml:space="preserve">    </t>
    </r>
    <r>
      <rPr>
        <sz val="9"/>
        <color rgb="FF000000"/>
        <rFont val="Arial"/>
        <family val="2"/>
        <charset val="238"/>
      </rPr>
      <t>35.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Arial"/>
        <family val="2"/>
        <charset val="238"/>
      </rPr>
      <t> </t>
    </r>
  </si>
  <si>
    <t>104A</t>
  </si>
  <si>
    <r>
      <t xml:space="preserve">    </t>
    </r>
    <r>
      <rPr>
        <sz val="9"/>
        <color rgb="FF000000"/>
        <rFont val="Arial"/>
        <family val="2"/>
        <charset val="238"/>
      </rPr>
      <t>36.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Arial"/>
        <family val="2"/>
        <charset val="238"/>
      </rPr>
      <t> </t>
    </r>
  </si>
  <si>
    <t>102A</t>
  </si>
  <si>
    <r>
      <t xml:space="preserve">    </t>
    </r>
    <r>
      <rPr>
        <sz val="9"/>
        <color rgb="FF000000"/>
        <rFont val="Arial"/>
        <family val="2"/>
        <charset val="238"/>
      </rPr>
      <t>37.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Arial"/>
        <family val="2"/>
        <charset val="238"/>
      </rPr>
      <t> </t>
    </r>
  </si>
  <si>
    <t>112B</t>
  </si>
  <si>
    <r>
      <t xml:space="preserve">    </t>
    </r>
    <r>
      <rPr>
        <sz val="9"/>
        <color rgb="FF000000"/>
        <rFont val="Arial"/>
        <family val="2"/>
        <charset val="238"/>
      </rPr>
      <t>38.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Arial"/>
        <family val="2"/>
        <charset val="238"/>
      </rPr>
      <t> </t>
    </r>
  </si>
  <si>
    <t xml:space="preserve">BUZAUL ARDELEAN RA </t>
  </si>
  <si>
    <t>I Intorsura Buzaului</t>
  </si>
  <si>
    <t>28A</t>
  </si>
  <si>
    <r>
      <t xml:space="preserve">    </t>
    </r>
    <r>
      <rPr>
        <sz val="9"/>
        <color rgb="FF000000"/>
        <rFont val="Arial"/>
        <family val="2"/>
        <charset val="238"/>
      </rPr>
      <t>39.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Arial"/>
        <family val="2"/>
        <charset val="238"/>
      </rPr>
      <t> </t>
    </r>
  </si>
  <si>
    <t>28B</t>
  </si>
  <si>
    <r>
      <t xml:space="preserve">    </t>
    </r>
    <r>
      <rPr>
        <sz val="9"/>
        <color rgb="FF000000"/>
        <rFont val="Arial"/>
        <family val="2"/>
        <charset val="238"/>
      </rPr>
      <t>40.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Arial"/>
        <family val="2"/>
        <charset val="238"/>
      </rPr>
      <t> </t>
    </r>
  </si>
  <si>
    <t>29A</t>
  </si>
  <si>
    <r>
      <t xml:space="preserve">    </t>
    </r>
    <r>
      <rPr>
        <sz val="9"/>
        <color rgb="FF000000"/>
        <rFont val="Arial"/>
        <family val="2"/>
        <charset val="238"/>
      </rPr>
      <t>41.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Arial"/>
        <family val="2"/>
        <charset val="238"/>
      </rPr>
      <t> </t>
    </r>
  </si>
  <si>
    <t>29B</t>
  </si>
  <si>
    <r>
      <t xml:space="preserve">    </t>
    </r>
    <r>
      <rPr>
        <sz val="9"/>
        <color rgb="FF000000"/>
        <rFont val="Arial"/>
        <family val="2"/>
        <charset val="238"/>
      </rPr>
      <t>42.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Arial"/>
        <family val="2"/>
        <charset val="238"/>
      </rPr>
      <t> </t>
    </r>
  </si>
  <si>
    <t>29C</t>
  </si>
  <si>
    <r>
      <t xml:space="preserve">    </t>
    </r>
    <r>
      <rPr>
        <sz val="9"/>
        <color rgb="FF000000"/>
        <rFont val="Arial"/>
        <family val="2"/>
        <charset val="238"/>
      </rPr>
      <t>43.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Arial"/>
        <family val="2"/>
        <charset val="238"/>
      </rPr>
      <t> </t>
    </r>
  </si>
  <si>
    <t>30A</t>
  </si>
  <si>
    <r>
      <t xml:space="preserve">    </t>
    </r>
    <r>
      <rPr>
        <sz val="9"/>
        <color rgb="FF000000"/>
        <rFont val="Arial"/>
        <family val="2"/>
        <charset val="238"/>
      </rPr>
      <t>44.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9"/>
        <color rgb="FF000000"/>
        <rFont val="Arial"/>
        <family val="2"/>
        <charset val="238"/>
      </rPr>
      <t> </t>
    </r>
  </si>
  <si>
    <t>30B</t>
  </si>
  <si>
    <t>31A</t>
  </si>
  <si>
    <t>31C</t>
  </si>
  <si>
    <t>RPLP SACELE RA</t>
  </si>
  <si>
    <t>VIII GARCIN</t>
  </si>
  <si>
    <t>74B</t>
  </si>
  <si>
    <t>74D</t>
  </si>
  <si>
    <t>CIUCAȘ RA</t>
  </si>
  <si>
    <t>I Dălghiu</t>
  </si>
  <si>
    <t>50A</t>
  </si>
  <si>
    <t>II Vl.Zizinului</t>
  </si>
  <si>
    <t>99E</t>
  </si>
  <si>
    <t>108B</t>
  </si>
  <si>
    <t>108C</t>
  </si>
  <si>
    <t>RPL OS PADUREA BOGATII RA</t>
  </si>
  <si>
    <t>I Hoghiz</t>
  </si>
  <si>
    <t>90C</t>
  </si>
  <si>
    <t>TOPLIȚA</t>
  </si>
  <si>
    <t>II Toplita</t>
  </si>
  <si>
    <t>45A</t>
  </si>
  <si>
    <t>PĂDURILE ȘINCII</t>
  </si>
  <si>
    <t>I Țaga</t>
  </si>
  <si>
    <t>88A</t>
  </si>
  <si>
    <t>91A</t>
  </si>
  <si>
    <t>I Șinca</t>
  </si>
  <si>
    <t>54B</t>
  </si>
  <si>
    <t>62C</t>
  </si>
  <si>
    <t>69D</t>
  </si>
  <si>
    <t>90A</t>
  </si>
  <si>
    <t>I  Dabiju</t>
  </si>
  <si>
    <t>3E</t>
  </si>
  <si>
    <t>RPL OS BUCEGI PIATRA CRAIULUI</t>
  </si>
  <si>
    <t>I  Bran</t>
  </si>
  <si>
    <t>2 B</t>
  </si>
  <si>
    <t>2 D</t>
  </si>
  <si>
    <t>3 B</t>
  </si>
  <si>
    <t>4 C</t>
  </si>
  <si>
    <t>24 B</t>
  </si>
  <si>
    <t>24 C</t>
  </si>
  <si>
    <t>25 B</t>
  </si>
  <si>
    <t xml:space="preserve">25 H </t>
  </si>
  <si>
    <t>25 C</t>
  </si>
  <si>
    <t>25 D</t>
  </si>
  <si>
    <t>37 C</t>
  </si>
  <si>
    <t>37 B</t>
  </si>
  <si>
    <t>I Moieciu</t>
  </si>
  <si>
    <t>62  B</t>
  </si>
  <si>
    <t>58 B</t>
  </si>
  <si>
    <t>42 A</t>
  </si>
  <si>
    <t>42 B</t>
  </si>
  <si>
    <t>42 C</t>
  </si>
  <si>
    <t>44 D</t>
  </si>
  <si>
    <t>44 C</t>
  </si>
  <si>
    <t>44 E</t>
  </si>
  <si>
    <t>44 F</t>
  </si>
  <si>
    <t>44 G</t>
  </si>
  <si>
    <t>43 B</t>
  </si>
  <si>
    <t>45 B</t>
  </si>
  <si>
    <t>45 V</t>
  </si>
  <si>
    <t>111 A</t>
  </si>
  <si>
    <t>111 B</t>
  </si>
  <si>
    <t>59 A</t>
  </si>
  <si>
    <t>UB Fundata</t>
  </si>
  <si>
    <t>10 B</t>
  </si>
  <si>
    <t>10 D</t>
  </si>
  <si>
    <t>10 G</t>
  </si>
  <si>
    <t>13 C</t>
  </si>
  <si>
    <t>UP I SIMON</t>
  </si>
  <si>
    <t>66 A</t>
  </si>
  <si>
    <t>66 B</t>
  </si>
  <si>
    <t>65 A</t>
  </si>
  <si>
    <t>65A</t>
  </si>
  <si>
    <t>65 B</t>
  </si>
  <si>
    <t>65 C</t>
  </si>
  <si>
    <t>65D</t>
  </si>
  <si>
    <t>65N</t>
  </si>
  <si>
    <t>COVASNA</t>
  </si>
  <si>
    <t>TĂLIȘOARA</t>
  </si>
  <si>
    <t>I Sugas</t>
  </si>
  <si>
    <t>560C</t>
  </si>
  <si>
    <t>559B</t>
  </si>
  <si>
    <t>560A</t>
  </si>
  <si>
    <t>559A</t>
  </si>
  <si>
    <t>560B</t>
  </si>
  <si>
    <t>AVRIG</t>
  </si>
  <si>
    <t>I Comp. Scoreiu</t>
  </si>
  <si>
    <t>103A</t>
  </si>
  <si>
    <t>105A</t>
  </si>
  <si>
    <t>106A</t>
  </si>
  <si>
    <t>107A</t>
  </si>
  <si>
    <t>I Pr. Porumbacu</t>
  </si>
  <si>
    <t>13A</t>
  </si>
  <si>
    <t>13B</t>
  </si>
  <si>
    <t>13C</t>
  </si>
  <si>
    <t>13D</t>
  </si>
  <si>
    <t>13E</t>
  </si>
  <si>
    <t>32A</t>
  </si>
  <si>
    <t>35A</t>
  </si>
  <si>
    <t>35B</t>
  </si>
  <si>
    <t>35C</t>
  </si>
  <si>
    <t>36A</t>
  </si>
  <si>
    <t>36B</t>
  </si>
  <si>
    <t>36C</t>
  </si>
  <si>
    <t>37A</t>
  </si>
  <si>
    <t>37B</t>
  </si>
  <si>
    <t>37C</t>
  </si>
  <si>
    <t>37D</t>
  </si>
  <si>
    <t>37E</t>
  </si>
  <si>
    <t>41B</t>
  </si>
  <si>
    <t>42A</t>
  </si>
  <si>
    <t>42B</t>
  </si>
  <si>
    <t>42C</t>
  </si>
  <si>
    <t>43A</t>
  </si>
  <si>
    <t>43B</t>
  </si>
  <si>
    <t>44A</t>
  </si>
  <si>
    <t>44B</t>
  </si>
  <si>
    <t>44C</t>
  </si>
  <si>
    <t>44D</t>
  </si>
  <si>
    <t>44E</t>
  </si>
  <si>
    <t>44F</t>
  </si>
  <si>
    <t>45B</t>
  </si>
  <si>
    <t>45C</t>
  </si>
  <si>
    <t>45D</t>
  </si>
  <si>
    <t>45F</t>
  </si>
  <si>
    <t>45G</t>
  </si>
  <si>
    <t>45H</t>
  </si>
  <si>
    <t>46B</t>
  </si>
  <si>
    <t>46C</t>
  </si>
  <si>
    <t>46D</t>
  </si>
  <si>
    <t>46E</t>
  </si>
  <si>
    <t>46F</t>
  </si>
  <si>
    <t>47A</t>
  </si>
  <si>
    <t>47B</t>
  </si>
  <si>
    <t>47C</t>
  </si>
  <si>
    <t>47D</t>
  </si>
  <si>
    <t>48A</t>
  </si>
  <si>
    <t>48E</t>
  </si>
  <si>
    <t>49A</t>
  </si>
  <si>
    <t>49B</t>
  </si>
  <si>
    <t>II Porumbacu</t>
  </si>
  <si>
    <t>60A</t>
  </si>
  <si>
    <t>60B</t>
  </si>
  <si>
    <t>60C</t>
  </si>
  <si>
    <t>I Pr. Racovita</t>
  </si>
  <si>
    <t>28C</t>
  </si>
  <si>
    <t>29E</t>
  </si>
  <si>
    <t>32C</t>
  </si>
  <si>
    <t>46A</t>
  </si>
  <si>
    <t>48B</t>
  </si>
  <si>
    <t>48C</t>
  </si>
  <si>
    <t>TELIU</t>
  </si>
  <si>
    <t>IV Izv.Buzaului</t>
  </si>
  <si>
    <t>47E</t>
  </si>
  <si>
    <t>I Bucegi</t>
  </si>
  <si>
    <t>II Piatra Craiului</t>
  </si>
  <si>
    <t>125A</t>
  </si>
  <si>
    <t>125B</t>
  </si>
  <si>
    <t>131A</t>
  </si>
  <si>
    <t>131B</t>
  </si>
  <si>
    <t>131C</t>
  </si>
  <si>
    <t>133A</t>
  </si>
  <si>
    <t>133B</t>
  </si>
  <si>
    <t>133C</t>
  </si>
  <si>
    <t>133D</t>
  </si>
  <si>
    <t>134A</t>
  </si>
  <si>
    <t>134B</t>
  </si>
  <si>
    <t>135A</t>
  </si>
  <si>
    <t>136A</t>
  </si>
  <si>
    <t>136B</t>
  </si>
  <si>
    <t>136C</t>
  </si>
  <si>
    <t>136D</t>
  </si>
  <si>
    <t>138A</t>
  </si>
  <si>
    <t>138B</t>
  </si>
  <si>
    <t>140A</t>
  </si>
  <si>
    <t>140B</t>
  </si>
  <si>
    <t>140C</t>
  </si>
  <si>
    <t>140D</t>
  </si>
  <si>
    <t>141A</t>
  </si>
  <si>
    <t>141B</t>
  </si>
  <si>
    <t>143A</t>
  </si>
  <si>
    <t>143B</t>
  </si>
  <si>
    <t>146A</t>
  </si>
  <si>
    <t>146B</t>
  </si>
  <si>
    <t>146C</t>
  </si>
  <si>
    <t>146D</t>
  </si>
  <si>
    <t>146E</t>
  </si>
  <si>
    <t>147A</t>
  </si>
  <si>
    <t>147B</t>
  </si>
  <si>
    <t>147C</t>
  </si>
  <si>
    <t>149B</t>
  </si>
  <si>
    <t>149C</t>
  </si>
  <si>
    <t>152B</t>
  </si>
  <si>
    <t>155B</t>
  </si>
  <si>
    <t>155C</t>
  </si>
  <si>
    <t>156A</t>
  </si>
  <si>
    <t>156B</t>
  </si>
  <si>
    <t>156C</t>
  </si>
  <si>
    <t>156D</t>
  </si>
  <si>
    <t>158A</t>
  </si>
  <si>
    <t>164A</t>
  </si>
  <si>
    <t>164B</t>
  </si>
  <si>
    <t>229B</t>
  </si>
  <si>
    <t>229D</t>
  </si>
  <si>
    <t>232B</t>
  </si>
  <si>
    <t>232D</t>
  </si>
  <si>
    <t>24A</t>
  </si>
  <si>
    <t>40A</t>
  </si>
  <si>
    <t>40B</t>
  </si>
  <si>
    <t>40C</t>
  </si>
  <si>
    <t>41A</t>
  </si>
  <si>
    <t>50B</t>
  </si>
  <si>
    <t>50C</t>
  </si>
  <si>
    <t>51A</t>
  </si>
  <si>
    <t>51B</t>
  </si>
  <si>
    <t>52A</t>
  </si>
  <si>
    <t>52B</t>
  </si>
  <si>
    <t>52C</t>
  </si>
  <si>
    <t>52D</t>
  </si>
  <si>
    <t>55A</t>
  </si>
  <si>
    <t>55B</t>
  </si>
  <si>
    <t>63L</t>
  </si>
  <si>
    <t>69A</t>
  </si>
  <si>
    <t>FAGARAS</t>
  </si>
  <si>
    <t>I Sinca</t>
  </si>
  <si>
    <t>947A</t>
  </si>
  <si>
    <t>947B</t>
  </si>
  <si>
    <t>947C</t>
  </si>
  <si>
    <t>948A</t>
  </si>
  <si>
    <t>II Fagaras</t>
  </si>
  <si>
    <t>535B</t>
  </si>
  <si>
    <t>535C</t>
  </si>
  <si>
    <t>535D</t>
  </si>
  <si>
    <t>536A</t>
  </si>
  <si>
    <t>536B</t>
  </si>
  <si>
    <t>537A</t>
  </si>
  <si>
    <t>537B</t>
  </si>
  <si>
    <t>538A</t>
  </si>
  <si>
    <t>538B</t>
  </si>
  <si>
    <t>539A</t>
  </si>
  <si>
    <t>539B</t>
  </si>
  <si>
    <t>540A</t>
  </si>
  <si>
    <t>540B</t>
  </si>
  <si>
    <t>540C</t>
  </si>
  <si>
    <t>541A</t>
  </si>
  <si>
    <t>541B</t>
  </si>
  <si>
    <t>541C</t>
  </si>
  <si>
    <t>541D</t>
  </si>
  <si>
    <t>542A</t>
  </si>
  <si>
    <t>545A</t>
  </si>
  <si>
    <t>545B</t>
  </si>
  <si>
    <t>566A</t>
  </si>
  <si>
    <t>567A</t>
  </si>
  <si>
    <t>567B</t>
  </si>
  <si>
    <t>568A</t>
  </si>
  <si>
    <t>568B</t>
  </si>
  <si>
    <t>570A</t>
  </si>
  <si>
    <t>571A</t>
  </si>
  <si>
    <t>572A</t>
  </si>
  <si>
    <t>573A</t>
  </si>
  <si>
    <t>855A</t>
  </si>
  <si>
    <t>ARPAS</t>
  </si>
  <si>
    <t>I Margineni</t>
  </si>
  <si>
    <t>19B</t>
  </si>
  <si>
    <t>20A</t>
  </si>
  <si>
    <t>21A</t>
  </si>
  <si>
    <t>I Orban si sotii</t>
  </si>
  <si>
    <t>130B</t>
  </si>
  <si>
    <t>I Plaiul Zanogii</t>
  </si>
  <si>
    <t>53A</t>
  </si>
  <si>
    <t>53B</t>
  </si>
  <si>
    <t>I Vistisoara</t>
  </si>
  <si>
    <t>12A</t>
  </si>
  <si>
    <t>12B</t>
  </si>
  <si>
    <t>14B</t>
  </si>
  <si>
    <t>14C</t>
  </si>
  <si>
    <t>14D</t>
  </si>
  <si>
    <t>16A</t>
  </si>
  <si>
    <t>17A</t>
  </si>
  <si>
    <t>18A</t>
  </si>
  <si>
    <t>18B</t>
  </si>
  <si>
    <t>RASNOV R.A.</t>
  </si>
  <si>
    <t>Rasnov</t>
  </si>
  <si>
    <t>61D</t>
  </si>
  <si>
    <t>62B%</t>
  </si>
  <si>
    <t>63B</t>
  </si>
  <si>
    <t>64B</t>
  </si>
  <si>
    <t>68A</t>
  </si>
  <si>
    <t>68B</t>
  </si>
  <si>
    <t>RASNOV R.A..</t>
  </si>
  <si>
    <t>69B</t>
  </si>
  <si>
    <t>76A</t>
  </si>
  <si>
    <t>76B</t>
  </si>
  <si>
    <t>74B%</t>
  </si>
  <si>
    <t>74E</t>
  </si>
  <si>
    <t>102A%</t>
  </si>
  <si>
    <t>107A%</t>
  </si>
  <si>
    <t>AZUGA</t>
  </si>
  <si>
    <t>III V. Grecului</t>
  </si>
  <si>
    <t>VI Obarsia Azugii</t>
  </si>
  <si>
    <t>27H</t>
  </si>
  <si>
    <t>28E</t>
  </si>
  <si>
    <t>28F</t>
  </si>
  <si>
    <t>PĂDURILE FĂGĂRAȘULUI</t>
  </si>
  <si>
    <t>II Harseni</t>
  </si>
  <si>
    <t>81B</t>
  </si>
  <si>
    <t>82D</t>
  </si>
  <si>
    <t>82E</t>
  </si>
  <si>
    <t>68C</t>
  </si>
  <si>
    <t>67A</t>
  </si>
  <si>
    <t>67B</t>
  </si>
  <si>
    <t>67C</t>
  </si>
  <si>
    <t>67F</t>
  </si>
  <si>
    <t>65C</t>
  </si>
  <si>
    <t>66A</t>
  </si>
  <si>
    <t>66F</t>
  </si>
  <si>
    <t>61A</t>
  </si>
  <si>
    <t>61B</t>
  </si>
  <si>
    <t>I Recea</t>
  </si>
  <si>
    <t>75A</t>
  </si>
  <si>
    <t>II Beclean</t>
  </si>
  <si>
    <t>82A</t>
  </si>
  <si>
    <t>82B</t>
  </si>
  <si>
    <t>82C</t>
  </si>
  <si>
    <t>83B</t>
  </si>
  <si>
    <t>83C</t>
  </si>
  <si>
    <t>83D</t>
  </si>
  <si>
    <t>84A</t>
  </si>
  <si>
    <t>84B</t>
  </si>
  <si>
    <t>84C</t>
  </si>
  <si>
    <t>84D</t>
  </si>
  <si>
    <t>II Recea</t>
  </si>
  <si>
    <t>150A</t>
  </si>
  <si>
    <t>150B</t>
  </si>
  <si>
    <t>I Ileni</t>
  </si>
  <si>
    <t>101D</t>
  </si>
  <si>
    <t>101E</t>
  </si>
  <si>
    <t>102C</t>
  </si>
  <si>
    <t>102E</t>
  </si>
  <si>
    <t>102F</t>
  </si>
  <si>
    <t>102H</t>
  </si>
  <si>
    <t>104C</t>
  </si>
  <si>
    <t>104D</t>
  </si>
  <si>
    <t>104E</t>
  </si>
  <si>
    <t>105C</t>
  </si>
  <si>
    <t>110B</t>
  </si>
  <si>
    <t>111C</t>
  </si>
  <si>
    <t>113E</t>
  </si>
  <si>
    <t>114D</t>
  </si>
  <si>
    <t>117C</t>
  </si>
  <si>
    <t>120B</t>
  </si>
  <si>
    <t>I Pietricea</t>
  </si>
  <si>
    <t>28G</t>
  </si>
  <si>
    <t>30C</t>
  </si>
  <si>
    <t>I Piciorul-Batran</t>
  </si>
  <si>
    <t>58B</t>
  </si>
  <si>
    <t>58C</t>
  </si>
  <si>
    <t>59A</t>
  </si>
  <si>
    <t>59B</t>
  </si>
  <si>
    <t>59C</t>
  </si>
  <si>
    <t>60E</t>
  </si>
  <si>
    <t>60F</t>
  </si>
  <si>
    <t>60G</t>
  </si>
  <si>
    <t>60I</t>
  </si>
  <si>
    <t>64E</t>
  </si>
  <si>
    <t>I Pleasa-Berivoi</t>
  </si>
  <si>
    <t>74A</t>
  </si>
  <si>
    <t>74C</t>
  </si>
  <si>
    <t>75B</t>
  </si>
  <si>
    <t>76C</t>
  </si>
  <si>
    <t>77A</t>
  </si>
  <si>
    <t>77C</t>
  </si>
  <si>
    <t>78B</t>
  </si>
  <si>
    <t>I Hartop-Baba</t>
  </si>
  <si>
    <t>17B</t>
  </si>
  <si>
    <t>20B</t>
  </si>
  <si>
    <t>21B</t>
  </si>
  <si>
    <t>21C</t>
  </si>
  <si>
    <t>21D</t>
  </si>
  <si>
    <t>22B</t>
  </si>
  <si>
    <t>22C</t>
  </si>
  <si>
    <t>22D</t>
  </si>
  <si>
    <t>22E</t>
  </si>
  <si>
    <t>23B</t>
  </si>
  <si>
    <t>24D</t>
  </si>
  <si>
    <t>24G</t>
  </si>
  <si>
    <t>25B</t>
  </si>
  <si>
    <t>25D</t>
  </si>
  <si>
    <t>26C</t>
  </si>
  <si>
    <t>26D</t>
  </si>
  <si>
    <t>72A</t>
  </si>
  <si>
    <t>73A</t>
  </si>
  <si>
    <t>I Mailat-Caplea</t>
  </si>
  <si>
    <t>50E</t>
  </si>
  <si>
    <t>53C</t>
  </si>
  <si>
    <t>I Lisa</t>
  </si>
  <si>
    <t>26B</t>
  </si>
  <si>
    <t>26E</t>
  </si>
  <si>
    <t>26G</t>
  </si>
  <si>
    <t>27A</t>
  </si>
  <si>
    <t>27B</t>
  </si>
  <si>
    <t>27G</t>
  </si>
  <si>
    <t>40D</t>
  </si>
  <si>
    <t>40E</t>
  </si>
  <si>
    <t>40F</t>
  </si>
  <si>
    <t>43D</t>
  </si>
  <si>
    <t>43F</t>
  </si>
  <si>
    <t>I Serban</t>
  </si>
  <si>
    <t>73D</t>
  </si>
  <si>
    <t>74F</t>
  </si>
  <si>
    <t>74G</t>
  </si>
  <si>
    <t>109A</t>
  </si>
  <si>
    <t>109B</t>
  </si>
  <si>
    <t>I Breaza</t>
  </si>
  <si>
    <t>57B</t>
  </si>
  <si>
    <t>I Pleasa-Paler</t>
  </si>
  <si>
    <t>95C</t>
  </si>
  <si>
    <t>97C</t>
  </si>
  <si>
    <t>97D</t>
  </si>
  <si>
    <t>I Sambata</t>
  </si>
  <si>
    <t>41C</t>
  </si>
  <si>
    <t>51D</t>
  </si>
  <si>
    <t>52G</t>
  </si>
  <si>
    <t xml:space="preserve"> ANEXA NR. 2</t>
  </si>
  <si>
    <t>GARDA FORESTIERĂ CLUJ</t>
  </si>
  <si>
    <t>ALBA</t>
  </si>
  <si>
    <t xml:space="preserve">GÂRDA </t>
  </si>
  <si>
    <t>VI</t>
  </si>
  <si>
    <t>35, 36, 37, 38, 39, 40, 41, 42, 43, 44, 45, 46, 47, 48, 49, 50, 51</t>
  </si>
  <si>
    <t>CLUJ</t>
  </si>
  <si>
    <t>GILĂU</t>
  </si>
  <si>
    <t>136, 165</t>
  </si>
  <si>
    <t>74, 75, 76, 77, 78, 126, 127, 128, 130</t>
  </si>
  <si>
    <t>V Șoimu</t>
  </si>
  <si>
    <t>34A</t>
  </si>
  <si>
    <t>MARAMUREȘ</t>
  </si>
  <si>
    <t>GROȘII ȚIBLEȘULUI</t>
  </si>
  <si>
    <t>IV</t>
  </si>
  <si>
    <t>GROȘI ȚIBLEȘULUI</t>
  </si>
  <si>
    <t>NR. CRT.</t>
  </si>
  <si>
    <t xml:space="preserve"> ANEXA NR. 3</t>
  </si>
  <si>
    <t>ARGEȘ</t>
  </si>
  <si>
    <t>CARPATHIA</t>
  </si>
  <si>
    <t>I - Valea Dâmboviței</t>
  </si>
  <si>
    <t>152A,B; 154%A,%B; 155%N; 233%; 234A; 509B; 510B,C; 511; 529; 589A,B,C; 590%A,%B,C</t>
  </si>
  <si>
    <t>I - PN Piatra Craiului</t>
  </si>
  <si>
    <t>152B,C; 153%A; 155N1; 173D,F,G,M,%K; 175N1%; 176B,D,E,F; 226%; 232A,%B 233A,%B,C; 234A,%B,C; 235%A,B,C; 236%; 237A,B,C,D; 238A,B,C,D; 239A,B,C,D; 239A,B,C,D; 240A,B,C; 241A,%B; 251A,B,C; 252A,B,C; 253%; 254; 255%</t>
  </si>
  <si>
    <t>II - Dâmbovița</t>
  </si>
  <si>
    <t>III - Câmpulung</t>
  </si>
  <si>
    <t>XVI - Lerești</t>
  </si>
  <si>
    <t>40A,B; 41A,%B</t>
  </si>
  <si>
    <t>475D, 475E, 509B, 510C, 582B, 582G, 582F, 582E, 583A, 583D, 583F, 589B, 589C, 590B, 590C</t>
  </si>
  <si>
    <t>II Argeș-Rucăr</t>
  </si>
  <si>
    <t>535B, 534A,533A, 532A, 536C, 538C, 539C</t>
  </si>
  <si>
    <t>II Argeș-Câmpulung</t>
  </si>
  <si>
    <t>I Vidraru</t>
  </si>
  <si>
    <t>163, 164A, 164B, 165B, 165C, 165D, 166A, 166D, 167A, 168A, 169A, 170A, 170B, 171A</t>
  </si>
  <si>
    <t>DOMNEȘTI</t>
  </si>
  <si>
    <t>V - Nucșoara</t>
  </si>
  <si>
    <t>12%B,C; 13%C,D; 14A,B,C,D,E</t>
  </si>
  <si>
    <t>PĂPUȘA RUCĂR</t>
  </si>
  <si>
    <t>III - OM Negru Vodă - Câmpulung</t>
  </si>
  <si>
    <t>58B,C; 59A,B; 60D; 61D; 62%B; 72B; 73B; 74B; 75B; 76B; 77C; 104%D; 105%C; 107B; 109D; 110E; 113E 114B; 115B</t>
  </si>
  <si>
    <t>ANINOASA</t>
  </si>
  <si>
    <t>III - Râușor</t>
  </si>
  <si>
    <t>79B; 80A%,B%,C%</t>
  </si>
  <si>
    <t>V - Bratia</t>
  </si>
  <si>
    <t>68C; 69C; 637A,B,C; 638</t>
  </si>
  <si>
    <t>II - Corbi</t>
  </si>
  <si>
    <t>50C; 52B; 53C; 54B; 63B; 64D; 74E; 75E</t>
  </si>
  <si>
    <t>IV - Papău</t>
  </si>
  <si>
    <t>5B,D; 7A,B; 140; 144%B; 145A,B,C; 147A; 148A; 150A; 151; 157C; 164A,B; 165A,B; 174A,B; 175A,B; 182A,B; 183A; 184A; 185B</t>
  </si>
  <si>
    <t>V - Valea Rea</t>
  </si>
  <si>
    <t>24A,B; 25A,B,C,D; 132F; 133B; 134B; 141D,%E; 142%A,F; 143A,C; 144; 145A,%B</t>
  </si>
  <si>
    <t>VI - Zarna</t>
  </si>
  <si>
    <t>28B,C,D,E,F; 29%B; 54%; 55D; 56%B; 80C; 81B,C; 93D; 94F; 100C; 101A</t>
  </si>
  <si>
    <t>MUȘĂTEȘTI</t>
  </si>
  <si>
    <t>IV - Cheile Vâlsanului</t>
  </si>
  <si>
    <t>73; 74; 75</t>
  </si>
  <si>
    <t>V - Jepi</t>
  </si>
  <si>
    <t>64C,H; 66A,B</t>
  </si>
  <si>
    <t>VIDRARU</t>
  </si>
  <si>
    <t>IV - Buda Oticu</t>
  </si>
  <si>
    <t>41A; 44%C,D,E,F; 45A,B; 96B; 97B; 98B; 99B; 104C; 107B,%G; 108B,C</t>
  </si>
  <si>
    <t>DÂMBOVIȚA</t>
  </si>
  <si>
    <t>IV - Bratei (fost OS Moroieni)</t>
  </si>
  <si>
    <t>16A,B,D; 17A,B; 18%A,B,C; 19A</t>
  </si>
  <si>
    <t>IALOMICIOARA</t>
  </si>
  <si>
    <t>I - Cărpeniș</t>
  </si>
  <si>
    <t>113C, 114C</t>
  </si>
  <si>
    <t>PUCIOASA</t>
  </si>
  <si>
    <t>IV - Brateiu</t>
  </si>
  <si>
    <t>45AB,C; 46; 47A,B,C; 56B</t>
  </si>
  <si>
    <t>PRAHOVA</t>
  </si>
  <si>
    <t>VI - Obârșia Azugii</t>
  </si>
  <si>
    <t>104A,B; 105A,C; 106A,B,C; 107B</t>
  </si>
  <si>
    <t>DOFTANA</t>
  </si>
  <si>
    <t>VII - Doftănița</t>
  </si>
  <si>
    <t>130C; 131B; 132B; 133B, 134B; 135D; 136B; 137B; 138%B</t>
  </si>
  <si>
    <t>MĂNECIU</t>
  </si>
  <si>
    <t>IX - Valea Stânii-Telejenel</t>
  </si>
  <si>
    <t>36D, 37, 38, 39</t>
  </si>
  <si>
    <t>IX - Vanturiș</t>
  </si>
  <si>
    <t>60%; 61A%,B%; 62A%,B; 63A,B; 64A,B; 65A,B; 66; 67; 68; 89</t>
  </si>
  <si>
    <t xml:space="preserve">IX - Teșila </t>
  </si>
  <si>
    <t>63%B  (suprafață u.a. peste 30 ha)</t>
  </si>
  <si>
    <t>IV - Suzana</t>
  </si>
  <si>
    <t>37%A  (suprafață u.a. peste 30 ha)</t>
  </si>
  <si>
    <t>VIII - Clăbucet</t>
  </si>
  <si>
    <t>85%A; 86</t>
  </si>
  <si>
    <t>IX - Valea Stânii</t>
  </si>
  <si>
    <t>61%B; 62B; 63%B; 64B; 67%A,B; 68%A; 68%E; 109%A,B; 110; 111; 112</t>
  </si>
  <si>
    <t>SINAIA</t>
  </si>
  <si>
    <t>IV - Valea Izvorului</t>
  </si>
  <si>
    <t>59B,C; 60; 61B; 69A,B; 70</t>
  </si>
  <si>
    <t>V - Sinaia</t>
  </si>
  <si>
    <t>10D; 11E; 12C,D,E,F; 13A,B,C; 30 D; 31 C</t>
  </si>
  <si>
    <t>SLĂNIC</t>
  </si>
  <si>
    <t>II - Vărbilău</t>
  </si>
  <si>
    <t>29B; 30A,B</t>
  </si>
  <si>
    <t xml:space="preserve"> ANEXA NR. 4</t>
  </si>
  <si>
    <t>GARDA FORESTIERĂ RÂMNICU VÂLCEA</t>
  </si>
  <si>
    <t>GORJ</t>
  </si>
  <si>
    <t>PADEȘ</t>
  </si>
  <si>
    <t>I Motru Sec</t>
  </si>
  <si>
    <t>BAIA DE ARAMĂ</t>
  </si>
  <si>
    <t>VIII</t>
  </si>
  <si>
    <t>IX</t>
  </si>
  <si>
    <t>101A</t>
  </si>
  <si>
    <t>124A</t>
  </si>
  <si>
    <t>NOVACI</t>
  </si>
  <si>
    <t>I Mohoru</t>
  </si>
  <si>
    <t>157A</t>
  </si>
  <si>
    <t>BUILA</t>
  </si>
  <si>
    <t>V Horezu</t>
  </si>
  <si>
    <t>TISMANA</t>
  </si>
  <si>
    <t>I Răchițeaua</t>
  </si>
  <si>
    <t>116A</t>
  </si>
  <si>
    <t>II Bistra Văratic</t>
  </si>
  <si>
    <t>V Topești Bisticioara</t>
  </si>
  <si>
    <t>JIUL</t>
  </si>
  <si>
    <t>I Lăzărești</t>
  </si>
  <si>
    <t>57A</t>
  </si>
  <si>
    <t>ROMANI</t>
  </si>
  <si>
    <t>VI Buila</t>
  </si>
  <si>
    <t>37A, 38B, 38C, 39B, 40D, 43C, 44A, 44B, 44C, 49A, 49B, 57B, 58B, 60B, 61B, 62C, 63A, 63C, 63D, 64C, 64E, 65A, 65B, 65D, 70B</t>
  </si>
  <si>
    <t>29A%, 29B, 30A, 30B, 36A</t>
  </si>
  <si>
    <t>MEHEDINȚI</t>
  </si>
  <si>
    <t>ORȘOVA</t>
  </si>
  <si>
    <t>VÂLCEA</t>
  </si>
  <si>
    <t>CĂLIMĂNEȘTI</t>
  </si>
  <si>
    <t>IV Lotrișor</t>
  </si>
  <si>
    <t>V Cozia</t>
  </si>
  <si>
    <t>VI BerislăveștI</t>
  </si>
  <si>
    <t>VII Valea Băiașului</t>
  </si>
  <si>
    <t>RÂMNICU VÂLCEA</t>
  </si>
  <si>
    <t>III Cheia</t>
  </si>
  <si>
    <t>81E, 81G</t>
  </si>
  <si>
    <t>VOINEASA</t>
  </si>
  <si>
    <t>132B</t>
  </si>
  <si>
    <t>GARDA FORESTIERĂ SUCEAVA</t>
  </si>
  <si>
    <t>BACĂU</t>
  </si>
  <si>
    <t>COMĂNESTI</t>
  </si>
  <si>
    <t>109A,110B,110D</t>
  </si>
  <si>
    <t>III</t>
  </si>
  <si>
    <t>526D,541F,551B,555C,</t>
  </si>
  <si>
    <t>DĂRMĂNEȘTI</t>
  </si>
  <si>
    <t xml:space="preserve">108A, B, C, D, </t>
  </si>
  <si>
    <t>47A, 47B, 48</t>
  </si>
  <si>
    <t>MÂNĂSTIREA CAȘIN</t>
  </si>
  <si>
    <t>V</t>
  </si>
  <si>
    <t>OITUZ</t>
  </si>
  <si>
    <t>21A, 22B</t>
  </si>
  <si>
    <t>NEAMȚ</t>
  </si>
  <si>
    <t>BICAZ</t>
  </si>
  <si>
    <t>42, 44, 45, 43</t>
  </si>
  <si>
    <t>ROZNOV</t>
  </si>
  <si>
    <t>60A, 60B</t>
  </si>
  <si>
    <t>TAZLĂU</t>
  </si>
  <si>
    <t>23,24, 26</t>
  </si>
  <si>
    <t>41B, 42B, 43B,</t>
  </si>
  <si>
    <t>VADURI</t>
  </si>
  <si>
    <t>99,100,103,</t>
  </si>
  <si>
    <t>SUCEAVA</t>
  </si>
  <si>
    <t>CRUCEA</t>
  </si>
  <si>
    <t xml:space="preserve">132B, 133A, 133B, 134B, </t>
  </si>
  <si>
    <t>170A, 171A, 172A, 173B,</t>
  </si>
  <si>
    <t>10B, 12B, 13B, 14</t>
  </si>
  <si>
    <t>97, 98B,C,D</t>
  </si>
  <si>
    <t>IACOBENI</t>
  </si>
  <si>
    <t>51D, 51C, 51B</t>
  </si>
  <si>
    <t>528B,C,539B,540B</t>
  </si>
  <si>
    <t xml:space="preserve"> ANEXA NR. 5</t>
  </si>
  <si>
    <t xml:space="preserve"> ANEXA NR. 6</t>
  </si>
  <si>
    <t>CARAȘ SEVERIN</t>
  </si>
  <si>
    <t>BĂILE HERCULANE</t>
  </si>
  <si>
    <t>108.109B, 114A, 114B, 115A, 115B, 116B</t>
  </si>
  <si>
    <t>14, 18B, 18A, 13B, 13A, 12A, 12B, 7B</t>
  </si>
  <si>
    <t>22B, 30A</t>
  </si>
  <si>
    <t>42C, 43A, 40, 39, 38, 37, 36, 35B, 34, 32, 33B, 30B, 29A, 28A,</t>
  </si>
  <si>
    <t>86, 87, 88, 91B, 92A+B, 93A+B, 94B+C, 95C, 96, 97, 98B</t>
  </si>
  <si>
    <t>EXPERIMENTAL CARANSEBEȘ</t>
  </si>
  <si>
    <t>78B, 79B, 81B+C, 82B+C, 83B+C, 84B</t>
  </si>
  <si>
    <t>VII</t>
  </si>
  <si>
    <t>63B, 64B, 65B, 66A, 66B, 67A, 93B+C+E, 94B+E</t>
  </si>
  <si>
    <t>MEHADIA</t>
  </si>
  <si>
    <t>96C, 97B, 98A%+B, 99C%+D, 102B, 103C, 104C+F, 105A+F</t>
  </si>
  <si>
    <t>TEREGOVA</t>
  </si>
  <si>
    <t>109, 110, 111, 112</t>
  </si>
  <si>
    <t>41B, 42</t>
  </si>
  <si>
    <t>66A+B, 67B+C, 71A+B</t>
  </si>
  <si>
    <t>83B+C, 84A+B+C, 85B, 86B, 87C, 91B, 92B</t>
  </si>
  <si>
    <t>17, 18B+C, 26B, 27B, 28B, 29B, 31A+B, 32A%+C</t>
  </si>
  <si>
    <t>25A, 26, 27A, 28B%</t>
  </si>
  <si>
    <t>72C, 75B, 76B, 82, 83, 84</t>
  </si>
  <si>
    <t>65B, 66A+B, 67A+B, 69A+B, 70A+B, 71A+B, 72, 73A+B, 74A+B</t>
  </si>
  <si>
    <t>28B, 30B, 31B, 32B, 33B, 34B, 35A+B, 36A+B, 37A+B, 38B</t>
  </si>
  <si>
    <t>54, 55A+B, 56A+B, 57A+B, 58A+B, 59, 60, 61A+B+C, 62A+B, 64A+B, , 65A+B, 66A+B, 69, 70</t>
  </si>
  <si>
    <t>72A+B, 73, 74%, 75%, 77A+B, 78A+B, 79A+B, 80A+B, 81A+B, 82A+B, 83A+B, 84A+B</t>
  </si>
  <si>
    <t>87A+B, 88A-C, 89B, 90A+B, 91A+B, 92A+B, 93A+B, 94, 95A+B, 96, 97A+B, 98A+B, 99, 100B, 102B, 103B</t>
  </si>
  <si>
    <t>122A+B, 123A+B, 124A+B, 125A+B, 126, 127, 128A+B, 129, 130A</t>
  </si>
  <si>
    <t>OȚELU ROȘU</t>
  </si>
  <si>
    <t>26, 25, 24, 23A, 33A, 32A, 28A, 27A</t>
  </si>
  <si>
    <t>121, 122</t>
  </si>
  <si>
    <t>48B, 50B, 52B, 54B, 56B</t>
  </si>
  <si>
    <t>61A, 126, 127, 128</t>
  </si>
  <si>
    <t>79A, 79B, 81A, 82A, 82B, 88A,98A, 100, 101</t>
  </si>
  <si>
    <t>VALEA BISTREI</t>
  </si>
  <si>
    <t>I; II</t>
  </si>
  <si>
    <t xml:space="preserve">U.P.I, u.a.53, U.P..II, u.a. 42, 43A,B,C, 44, 67A, B, 68  </t>
  </si>
  <si>
    <t>HUNEDOARA</t>
  </si>
  <si>
    <t>VALEA ORAȘTIEI</t>
  </si>
  <si>
    <t>V Buta Bilugu</t>
  </si>
  <si>
    <t>8, 9</t>
  </si>
  <si>
    <t>PUI</t>
  </si>
  <si>
    <t>II St. Strei</t>
  </si>
  <si>
    <t>115, 116, 117, 118, 119, 131, 132</t>
  </si>
  <si>
    <t>III Baru</t>
  </si>
  <si>
    <t>114, 115, 116, 117</t>
  </si>
  <si>
    <t>VI Râul Alb</t>
  </si>
  <si>
    <t>42, 43</t>
  </si>
  <si>
    <t>49, 50</t>
  </si>
  <si>
    <t>86, 87, 88, 89</t>
  </si>
  <si>
    <t>BARU</t>
  </si>
  <si>
    <t>I Dr. Strei</t>
  </si>
  <si>
    <t>95, 96</t>
  </si>
  <si>
    <t>VALEA PIANULUI</t>
  </si>
  <si>
    <t>I Pianu</t>
  </si>
  <si>
    <t>16, 17</t>
  </si>
  <si>
    <t>LUPENI</t>
  </si>
  <si>
    <t>II Straja</t>
  </si>
  <si>
    <t>51, 52, 53</t>
  </si>
  <si>
    <t>RETEZATUL CLOPOTIVA</t>
  </si>
  <si>
    <t>UP I Rotunda</t>
  </si>
  <si>
    <t>80, 82</t>
  </si>
  <si>
    <t>118, 119, 120</t>
  </si>
  <si>
    <t>RETEZAT/ RETEZATUL CLOPOTIVA</t>
  </si>
  <si>
    <t>UP I Râușor</t>
  </si>
  <si>
    <t>232, 233, 234 / 52, 53, 54, 55/2, 3</t>
  </si>
  <si>
    <t>122 – 125</t>
  </si>
  <si>
    <t>VALEA HAȚEGULUI/VL PIANULUI</t>
  </si>
  <si>
    <t>I Academia Română/ I Prim Pianu</t>
  </si>
  <si>
    <t>839, 840, / 14, 15</t>
  </si>
  <si>
    <t>PETROȘANI</t>
  </si>
  <si>
    <t>II Taia</t>
  </si>
  <si>
    <t>50 – 57</t>
  </si>
  <si>
    <t>I Bănița</t>
  </si>
  <si>
    <t>79 – 89</t>
  </si>
  <si>
    <t>GARDA FORESTIERĂ TIMIȘOARA</t>
  </si>
  <si>
    <t>DENUMIREA OBIECTULUI</t>
  </si>
  <si>
    <t>SUPRAFAȚA                                                                            (Ha)</t>
  </si>
  <si>
    <t>MARAMURES</t>
  </si>
  <si>
    <t xml:space="preserve">GORJ </t>
  </si>
  <si>
    <t>BACAU</t>
  </si>
  <si>
    <t>NEAMT</t>
  </si>
  <si>
    <t>TOTAL GENERAL</t>
  </si>
  <si>
    <t xml:space="preserve">BAIA DE ARAMĂ </t>
  </si>
  <si>
    <t>19, 20, 22, 23B, 24, 25A,26,27A+B, 28, 29A+B, 30, 31,32,33, 34, 35, 36A, 38, 39, 40A+B, 41C</t>
  </si>
  <si>
    <t>41A, 42A+B, 43, 44, 45</t>
  </si>
  <si>
    <t>65B, 66B+C+D, 67A+B</t>
  </si>
  <si>
    <t>73B, 74B, 75, 76, 77B, 78A,79A+B+C, 80, 81A+B+C+D,82, 83, 99, 100, 101, 102, 103, 105, 107A+B, 108A+B+C, 109A, 110</t>
  </si>
  <si>
    <t>82LEG, 84LEG+M, 86LEG, 87LEG, 88LEG, 89LEG, 90LEG, 91LEG, 92LEG, 93LEG%, 95LEG, 96LEG, 97LEG, 98LEG%, 100LEG</t>
  </si>
  <si>
    <t>117C, 118A+B+C, 120, 121, 123, 124,125A+B, 126A+B,127A+B,128A+B, 130A,131A+B,132A, 133A-C, 134A+B,135A+B, 136C, 157, 158A+B,159A, 160, 161A+B, 162, 163A+B, 164A+B+C, 165A</t>
  </si>
  <si>
    <t>179A+D, 181A, 184B+C</t>
  </si>
  <si>
    <t>234B, 238C+E, 239A+B+LEG,240A+B, 241B</t>
  </si>
  <si>
    <t>258A+B+M+LEG,269,270A+C, 271A, 272, 277B+C</t>
  </si>
  <si>
    <t>2A, 3A+C, 4A</t>
  </si>
  <si>
    <t>10B+C, 29A+B, 30A+B+C,
31D, 32A+C, 33A+B+D,
34A-D, 35A-D, 36A+B+C, 37A+B+C, 38A+B, 39A+B+C+D+E+F+G, 40B+D, 41B,42B+C, 43A+B+C, 44B, 45A+B, 46A+B+C+D,47A+B+C+D, 48B, 49A+B, 53C</t>
  </si>
  <si>
    <t>68E, 69A+B+C, 70A, 71A+F, 72A+B+C+D, 73A, 74A+C, 76C, 77E, 78A, 79C+D, 80, 81F, 82, 83A+D, 85D, 86C+E</t>
  </si>
  <si>
    <t>20C, 21A, 22A+B,
23A+B, 24A+B, 25A+B</t>
  </si>
  <si>
    <t>35B, 36B+C, 37B+C, 38A+B+C+D, 39, 40A+B, 41A+B+C+D+E, 42A+B</t>
  </si>
  <si>
    <t>X</t>
  </si>
  <si>
    <t>47A+B, 48A+B, 81A+B,
49A+B+C, 50A+B, 51A, 52A, 53A, 54A+B+C, 55A+B+C, 56A</t>
  </si>
  <si>
    <t>106C, 109C, 110B, 111B+C, 114B, 115B</t>
  </si>
  <si>
    <t>XI</t>
  </si>
  <si>
    <t>2B, 3A+B, 4A+D, 5A+B+D+E, 6B+C+D, 7B, 8B+D, 9A+B</t>
  </si>
  <si>
    <t>25, 26, 27A+B+C, 28, 29</t>
  </si>
  <si>
    <t>37A+B+C, 38A+B, 39A+B+C+D, 40A+B, 41A+B, 42A+B+C, 43A+B, 44A+B+C+D, 45A+B+C, 46A+B+C</t>
  </si>
  <si>
    <t>47A+C+E+F, 48A+B+C, 49A, 50, 51A+B+C+D+E</t>
  </si>
  <si>
    <t>71B, 72A+B, 73A, 74A, 75A+C</t>
  </si>
  <si>
    <t>88A+B, 89B+D, 90C, 91, 94A, 95B</t>
  </si>
  <si>
    <t>97D, 100, 101A, 102, 103A+B, 104, 106, 196</t>
  </si>
  <si>
    <t>113A</t>
  </si>
  <si>
    <t>122C, 123A, 124A, 125, 126, 127A+B, 128A+B, 129A, 130D</t>
  </si>
  <si>
    <t>135B+C, 136C, 137A, 138B+C+D, 139A+C, 140A+B+C, 142A+C+D, 143A+B+C, 144A+D+F, 145B, 146, 147C+D, 148A, 149A+D, 150C+D+E+H, 151A+B+E, 152A+C, 153A+B, 154A+B, 155A, 156, 157A, 158A+C, 159B+D+E+F, 161A, 162, 163B, 164D, 165B+E, 166A</t>
  </si>
  <si>
    <t>171F, 172C</t>
  </si>
  <si>
    <t>182B+C+F, 192A+B+C+F, 193B+C</t>
  </si>
  <si>
    <t>BAIA DE ARAMĂ  (+retrocedate)</t>
  </si>
  <si>
    <t>98A, 99A, 100, 101A+B+C, 102A, 103A, 104A+B+E+F, 105C+H+I, 106A+C, 106(LEG), 107(LEG)</t>
  </si>
  <si>
    <t>107A+B, 108A-G, 115A-C</t>
  </si>
  <si>
    <t>122A+B, 122LEG, 123A, 123LEG, 126, 127B, 127LEG18, 127LEG2</t>
  </si>
  <si>
    <t>PADEȘ + retrocedate</t>
  </si>
  <si>
    <t>129A, 130B+C, 131A+B, 132B</t>
  </si>
  <si>
    <t>165A+B, 166A-C</t>
  </si>
  <si>
    <t>169D, 170A+C+D+E, 170LEG1, 171C+D, 171LEG2, 172, 173A+C</t>
  </si>
  <si>
    <t>176A%, 177, 177LEG, 178A, 180A-E, 180LEG1, 181A, 181LEG, 182A, 182LEG, 183LEG, 184, 186</t>
  </si>
  <si>
    <t>190, 192, 193, 194, 195, 196, 197, 197, 198, 199, 200, 201A, 202, 203A+B, 204, 205, 206, 207A+B, 208A+B</t>
  </si>
  <si>
    <t>16LEG, 40LEG, 41LEG, 42LEG, 43LEG, 44LEG, 45LEG, 48LEG, 49LEG</t>
  </si>
  <si>
    <t>8A, 9A, 10A, 10LEG, 11A, 11LEG</t>
  </si>
  <si>
    <t>14A, 23A, 24%</t>
  </si>
  <si>
    <t>18A, 20A</t>
  </si>
  <si>
    <t>36LEG, 37LEG, 42LEG, 43LEG</t>
  </si>
  <si>
    <t>52A+C+F, 52LEG, 53B, 54A+B, 54LEG</t>
  </si>
  <si>
    <t xml:space="preserve">TARNIȚA </t>
  </si>
  <si>
    <t>40, 41A, 42A-C, 43, 45A, 48, 54A+B, 55A, 56A+B, 57A+B+C, 58A+C, 59B+C, 60A+B, 61B, 63A, 65A%, 66, 67A, 68A, 69A+B</t>
  </si>
  <si>
    <t>30A+C, 31B, 32A+B, 33A+B, 34, 36A+B, 37A+B+C, 38A+B, 39A+B+C+D+E</t>
  </si>
  <si>
    <t>118B, 143B, 144B, 145B, 147A+B, 148, 149, 150A, 151A, 153A</t>
  </si>
  <si>
    <t>163, 164, 165A, 166A</t>
  </si>
  <si>
    <t>198A+B+C, 199A+B, 200, 201A, 202, 208C+D, 220A+B, 223A+B, 224A+B</t>
  </si>
  <si>
    <t xml:space="preserve">DROBETA TURNU-SEVERIN </t>
  </si>
  <si>
    <t>94A, 95B, 120B, 121, 122A, 124B+D, 125A+B, 127A</t>
  </si>
  <si>
    <t>132A, 133A  *</t>
  </si>
  <si>
    <t>*</t>
  </si>
  <si>
    <t>311A **</t>
  </si>
  <si>
    <t xml:space="preserve">6,78
</t>
  </si>
  <si>
    <t>**</t>
  </si>
  <si>
    <t>311A poate fi alipită cu parcelele din UP Vşi VI al OS Tarnița de pe Vf lui Stan</t>
  </si>
  <si>
    <t>590A. 591B, 591C, 592B, 592D, 592J</t>
  </si>
  <si>
    <t>153A,B,%D; 154A,B,C,D; 155A,%B,C; 159, 177, 178B</t>
  </si>
  <si>
    <t xml:space="preserve">Pentru suprafață &gt; 30 ha, se alipește trupului deja inclus în catalog împreună cu ua 131, </t>
  </si>
  <si>
    <t>134 și 136</t>
  </si>
  <si>
    <t>TOTAL JUD BRAȘOV</t>
  </si>
  <si>
    <t>TOTAL JUD COVASNA</t>
  </si>
  <si>
    <t>TOTAL JUD HARGHITA</t>
  </si>
  <si>
    <t>TOTAL JUD SIBIU</t>
  </si>
  <si>
    <t>TOTAL JUD ALBA</t>
  </si>
  <si>
    <t>TOTAL JUD CLUJ</t>
  </si>
  <si>
    <t>TOTAL JUD MARAMUREȘ</t>
  </si>
  <si>
    <t>TOTAL GARDA FORESTIERĂ CLUJ</t>
  </si>
  <si>
    <t>TOTAL JUD ARGEȘ</t>
  </si>
  <si>
    <t>TOTAL JUD DÂMBOVIȚA</t>
  </si>
  <si>
    <t>TOTAL JUD PRAHOVA</t>
  </si>
  <si>
    <t>TOTAL GARDA FORESTIERĂ PLOIEȘTI</t>
  </si>
  <si>
    <t>TOTAL GARDA FORESTIERĂ RÂMNICU VÂLCEA</t>
  </si>
  <si>
    <t>TOTAL JUD GORJ</t>
  </si>
  <si>
    <t>TOTAL JUD MEHEDINȚI</t>
  </si>
  <si>
    <t>TOTAL JUD VÂLCEA</t>
  </si>
  <si>
    <t>TOTAL JUD BACĂU</t>
  </si>
  <si>
    <t>TOTAL JUD SUCEAVA</t>
  </si>
  <si>
    <t>TOTAL JUD NEAMȚ</t>
  </si>
  <si>
    <t>TOTAL GARDA FORESTIERĂ SUCEAVA</t>
  </si>
  <si>
    <t>TOTAL JUD HUNEDOARA</t>
  </si>
  <si>
    <t>TOTAL JUD CARAȘ SEVERIN</t>
  </si>
  <si>
    <t>TOTAL GARDA FORESTIERĂ TIMIȘOARA</t>
  </si>
  <si>
    <t>3A, 3B, 4A, 5A</t>
  </si>
  <si>
    <t>V Bistrița</t>
  </si>
  <si>
    <t>8B, 8C, 98B, 99B</t>
  </si>
  <si>
    <t>TOTAL GARDA FORESTIERĂ BRAȘOV</t>
  </si>
  <si>
    <t xml:space="preserve">Studiu de fundamentare Garda Forestieră Brașov            
</t>
  </si>
  <si>
    <t>Studiu de fundamentare Garda Forestieră Cluj</t>
  </si>
  <si>
    <t>Studiu de fundamentare Garda Forestieră Ploiești</t>
  </si>
  <si>
    <t>Studiu de fundamentare Garda Forestieră Râmnicu Vâlcea</t>
  </si>
  <si>
    <t>Studiu de fundamentare Garda Forestieră Suceava</t>
  </si>
  <si>
    <t>Studiu de fundamentare Garda Forestieră Timișoara</t>
  </si>
  <si>
    <t>GARDA FORESTIERĂ PLOIEȘTI</t>
  </si>
  <si>
    <t xml:space="preserve">Total Garda Forestieră Brașov     </t>
  </si>
  <si>
    <t>Total Garda Forestieră Cluj</t>
  </si>
  <si>
    <t>Total Garda Forestieră Ploiești</t>
  </si>
  <si>
    <t>Total Garda Forestieră Râmnicu Vâlcea</t>
  </si>
  <si>
    <t>Total Garda Forestieră Suceava</t>
  </si>
  <si>
    <t>Total Garda Forestieră Timișoara</t>
  </si>
  <si>
    <t>49A, 50B, 53A, 54A, 57A+B, 62A, 65A+B, 66A+B, 67B, 68B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</si>
</sst>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rgb="FF000000"/>
      <name val="Trebuchet MS"/>
      <family val="2"/>
      <charset val="238"/>
    </font>
    <font>
      <sz val="11"/>
      <color theme="1"/>
      <name val="Trebuchet MS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7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.5"/>
      <color rgb="FF00000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center"/>
    </xf>
    <xf numFmtId="1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vertical="center" wrapText="1"/>
    </xf>
    <xf numFmtId="2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2" fontId="1" fillId="0" borderId="0" xfId="0" applyNumberFormat="1" applyFont="1" applyAlignment="1">
      <alignment vertical="center" wrapText="1"/>
    </xf>
    <xf numFmtId="2" fontId="10" fillId="0" borderId="0" xfId="0" applyNumberFormat="1" applyFont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right" vertical="center" indent="5"/>
    </xf>
    <xf numFmtId="0" fontId="9" fillId="0" borderId="0" xfId="0" applyFont="1" applyFill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13" fillId="0" borderId="12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18" fontId="3" fillId="0" borderId="6" xfId="0" applyNumberFormat="1" applyFont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2" fontId="3" fillId="0" borderId="8" xfId="0" applyNumberFormat="1" applyFont="1" applyBorder="1" applyAlignment="1">
      <alignment horizontal="right" vertical="center"/>
    </xf>
    <xf numFmtId="2" fontId="3" fillId="0" borderId="8" xfId="0" applyNumberFormat="1" applyFont="1" applyBorder="1" applyAlignment="1">
      <alignment horizontal="right" vertical="center" wrapText="1"/>
    </xf>
    <xf numFmtId="2" fontId="16" fillId="7" borderId="16" xfId="0" applyNumberFormat="1" applyFont="1" applyFill="1" applyBorder="1"/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right" vertical="center"/>
    </xf>
    <xf numFmtId="0" fontId="16" fillId="0" borderId="0" xfId="0" applyFont="1"/>
    <xf numFmtId="0" fontId="6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 wrapText="1"/>
    </xf>
    <xf numFmtId="2" fontId="17" fillId="6" borderId="6" xfId="0" applyNumberFormat="1" applyFont="1" applyFill="1" applyBorder="1" applyAlignment="1">
      <alignment horizontal="right" vertical="center"/>
    </xf>
    <xf numFmtId="2" fontId="17" fillId="6" borderId="8" xfId="0" applyNumberFormat="1" applyFont="1" applyFill="1" applyBorder="1" applyAlignment="1">
      <alignment horizontal="right" vertical="center"/>
    </xf>
    <xf numFmtId="2" fontId="16" fillId="6" borderId="8" xfId="0" applyNumberFormat="1" applyFont="1" applyFill="1" applyBorder="1"/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2" fontId="10" fillId="7" borderId="16" xfId="0" applyNumberFormat="1" applyFont="1" applyFill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vertical="center" wrapText="1"/>
    </xf>
    <xf numFmtId="2" fontId="3" fillId="0" borderId="19" xfId="0" applyNumberFormat="1" applyFont="1" applyBorder="1" applyAlignment="1">
      <alignment horizontal="right" vertical="center" wrapText="1"/>
    </xf>
    <xf numFmtId="2" fontId="17" fillId="6" borderId="8" xfId="0" applyNumberFormat="1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right" vertical="center" wrapText="1"/>
    </xf>
    <xf numFmtId="2" fontId="7" fillId="0" borderId="8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2" fontId="6" fillId="6" borderId="8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right" vertical="center"/>
    </xf>
    <xf numFmtId="2" fontId="15" fillId="0" borderId="8" xfId="0" applyNumberFormat="1" applyFont="1" applyFill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2" fontId="15" fillId="0" borderId="8" xfId="0" applyNumberFormat="1" applyFont="1" applyFill="1" applyBorder="1"/>
    <xf numFmtId="0" fontId="15" fillId="0" borderId="8" xfId="0" applyFont="1" applyFill="1" applyBorder="1" applyAlignment="1">
      <alignment horizontal="right" vertical="center"/>
    </xf>
    <xf numFmtId="0" fontId="15" fillId="0" borderId="8" xfId="0" applyFont="1" applyFill="1" applyBorder="1"/>
    <xf numFmtId="2" fontId="7" fillId="0" borderId="8" xfId="0" applyNumberFormat="1" applyFont="1" applyFill="1" applyBorder="1" applyAlignment="1">
      <alignment horizontal="right" vertical="center" wrapText="1"/>
    </xf>
    <xf numFmtId="0" fontId="7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left" vertical="center"/>
    </xf>
    <xf numFmtId="2" fontId="7" fillId="0" borderId="19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/>
    </xf>
    <xf numFmtId="2" fontId="7" fillId="0" borderId="11" xfId="0" applyNumberFormat="1" applyFont="1" applyBorder="1" applyAlignment="1">
      <alignment horizontal="right" vertical="center"/>
    </xf>
    <xf numFmtId="0" fontId="7" fillId="2" borderId="18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/>
    </xf>
    <xf numFmtId="2" fontId="7" fillId="2" borderId="19" xfId="0" applyNumberFormat="1" applyFont="1" applyFill="1" applyBorder="1" applyAlignment="1">
      <alignment horizontal="right" vertical="center"/>
    </xf>
    <xf numFmtId="0" fontId="13" fillId="0" borderId="23" xfId="0" applyFont="1" applyBorder="1" applyAlignment="1">
      <alignment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2" fontId="6" fillId="6" borderId="5" xfId="0" applyNumberFormat="1" applyFont="1" applyFill="1" applyBorder="1" applyAlignment="1">
      <alignment horizontal="right" vertical="center"/>
    </xf>
    <xf numFmtId="0" fontId="16" fillId="7" borderId="15" xfId="0" applyFont="1" applyFill="1" applyBorder="1" applyAlignment="1">
      <alignment horizontal="center"/>
    </xf>
    <xf numFmtId="0" fontId="9" fillId="7" borderId="15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 wrapText="1"/>
    </xf>
    <xf numFmtId="0" fontId="18" fillId="7" borderId="15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13" fillId="0" borderId="0" xfId="0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horizontal="right" vertical="center"/>
    </xf>
    <xf numFmtId="2" fontId="13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vertical="center"/>
    </xf>
    <xf numFmtId="2" fontId="7" fillId="0" borderId="8" xfId="0" applyNumberFormat="1" applyFont="1" applyBorder="1" applyAlignment="1">
      <alignment horizontal="right" vertical="center"/>
    </xf>
    <xf numFmtId="2" fontId="13" fillId="0" borderId="8" xfId="0" applyNumberFormat="1" applyFont="1" applyBorder="1" applyAlignment="1">
      <alignment horizontal="right" vertical="center"/>
    </xf>
    <xf numFmtId="2" fontId="10" fillId="4" borderId="8" xfId="0" applyNumberFormat="1" applyFont="1" applyFill="1" applyBorder="1" applyAlignment="1">
      <alignment horizontal="right" vertical="center"/>
    </xf>
    <xf numFmtId="0" fontId="13" fillId="0" borderId="19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0" fillId="4" borderId="8" xfId="0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0" fillId="4" borderId="11" xfId="0" applyFont="1" applyFill="1" applyBorder="1" applyAlignment="1">
      <alignment horizontal="right" vertical="center"/>
    </xf>
    <xf numFmtId="2" fontId="10" fillId="5" borderId="5" xfId="0" applyNumberFormat="1" applyFont="1" applyFill="1" applyBorder="1" applyAlignment="1">
      <alignment horizontal="right" vertical="center"/>
    </xf>
    <xf numFmtId="0" fontId="16" fillId="7" borderId="26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6" fillId="6" borderId="7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/>
    </xf>
    <xf numFmtId="0" fontId="18" fillId="6" borderId="6" xfId="0" applyFont="1" applyFill="1" applyBorder="1" applyAlignment="1">
      <alignment horizontal="center"/>
    </xf>
    <xf numFmtId="0" fontId="9" fillId="7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2" fontId="3" fillId="0" borderId="8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18" fillId="6" borderId="7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2" fontId="7" fillId="0" borderId="19" xfId="0" applyNumberFormat="1" applyFont="1" applyBorder="1" applyAlignment="1">
      <alignment horizontal="right" vertical="center"/>
    </xf>
    <xf numFmtId="2" fontId="7" fillId="0" borderId="8" xfId="0" applyNumberFormat="1" applyFont="1" applyBorder="1" applyAlignment="1">
      <alignment horizontal="right" vertical="center"/>
    </xf>
    <xf numFmtId="0" fontId="6" fillId="6" borderId="7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9" fillId="7" borderId="2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17" fillId="6" borderId="4" xfId="0" applyFont="1" applyFill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18" fillId="7" borderId="26" xfId="0" applyFont="1" applyFill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12" fillId="0" borderId="7" xfId="0" applyFont="1" applyBorder="1" applyAlignment="1">
      <alignment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left" wrapText="1"/>
    </xf>
    <xf numFmtId="0" fontId="12" fillId="0" borderId="25" xfId="0" applyFont="1" applyBorder="1" applyAlignment="1">
      <alignment horizontal="left" wrapText="1"/>
    </xf>
    <xf numFmtId="0" fontId="12" fillId="0" borderId="17" xfId="0" applyFont="1" applyBorder="1" applyAlignment="1">
      <alignment horizontal="left" wrapText="1"/>
    </xf>
    <xf numFmtId="0" fontId="12" fillId="0" borderId="9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3"/>
  <sheetViews>
    <sheetView zoomScaleNormal="100" workbookViewId="0">
      <selection activeCell="J7" sqref="J7"/>
    </sheetView>
  </sheetViews>
  <sheetFormatPr defaultRowHeight="14.4" x14ac:dyDescent="0.3"/>
  <cols>
    <col min="1" max="1" width="1.6640625" customWidth="1"/>
    <col min="2" max="2" width="4.44140625" style="10" customWidth="1"/>
    <col min="4" max="4" width="21.88671875" customWidth="1"/>
    <col min="5" max="5" width="19.21875" customWidth="1"/>
    <col min="6" max="6" width="8.5546875" style="3" customWidth="1"/>
    <col min="7" max="7" width="10.88671875" style="13" customWidth="1"/>
  </cols>
  <sheetData>
    <row r="1" spans="1:14" x14ac:dyDescent="0.3">
      <c r="B1" s="9"/>
      <c r="G1" s="2" t="s">
        <v>0</v>
      </c>
    </row>
    <row r="2" spans="1:14" x14ac:dyDescent="0.3">
      <c r="B2" s="9"/>
      <c r="G2" s="2"/>
    </row>
    <row r="3" spans="1:14" ht="35.4" customHeight="1" x14ac:dyDescent="0.3">
      <c r="A3" s="21"/>
      <c r="B3" s="149" t="s">
        <v>1</v>
      </c>
      <c r="C3" s="149"/>
      <c r="D3" s="149"/>
      <c r="E3" s="149"/>
      <c r="F3" s="149"/>
      <c r="G3" s="149"/>
      <c r="H3" s="4"/>
      <c r="I3" s="4"/>
    </row>
    <row r="4" spans="1:14" ht="18" customHeight="1" x14ac:dyDescent="0.3">
      <c r="A4" s="148" t="s">
        <v>2</v>
      </c>
      <c r="B4" s="148"/>
      <c r="C4" s="148"/>
      <c r="D4" s="148"/>
      <c r="E4" s="148"/>
      <c r="F4" s="148"/>
      <c r="G4" s="148"/>
      <c r="H4" s="6"/>
      <c r="I4" s="6"/>
    </row>
    <row r="5" spans="1:14" ht="24" customHeight="1" thickBot="1" x14ac:dyDescent="0.35"/>
    <row r="6" spans="1:14" ht="33.6" customHeight="1" thickBot="1" x14ac:dyDescent="0.35">
      <c r="B6" s="47" t="s">
        <v>3</v>
      </c>
      <c r="C6" s="48" t="s">
        <v>4</v>
      </c>
      <c r="D6" s="48" t="s">
        <v>5</v>
      </c>
      <c r="E6" s="48" t="s">
        <v>6</v>
      </c>
      <c r="F6" s="48" t="s">
        <v>7</v>
      </c>
      <c r="G6" s="49" t="s">
        <v>8</v>
      </c>
      <c r="H6" s="5"/>
    </row>
    <row r="7" spans="1:14" x14ac:dyDescent="0.3">
      <c r="B7" s="42">
        <v>1</v>
      </c>
      <c r="C7" s="53" t="s">
        <v>85</v>
      </c>
      <c r="D7" s="43" t="s">
        <v>86</v>
      </c>
      <c r="E7" s="43" t="s">
        <v>87</v>
      </c>
      <c r="F7" s="54">
        <v>103</v>
      </c>
      <c r="G7" s="45">
        <v>38.96</v>
      </c>
      <c r="H7" s="5"/>
      <c r="I7" s="1"/>
      <c r="J7" s="1"/>
      <c r="K7" s="1"/>
      <c r="L7" s="1"/>
      <c r="M7" s="1"/>
      <c r="N7" s="1"/>
    </row>
    <row r="8" spans="1:14" x14ac:dyDescent="0.3">
      <c r="B8" s="42">
        <v>2</v>
      </c>
      <c r="C8" s="29" t="s">
        <v>85</v>
      </c>
      <c r="D8" s="29" t="s">
        <v>86</v>
      </c>
      <c r="E8" s="29" t="s">
        <v>87</v>
      </c>
      <c r="F8" s="30" t="s">
        <v>89</v>
      </c>
      <c r="G8" s="45">
        <v>21.95</v>
      </c>
      <c r="H8" s="5"/>
      <c r="I8" s="1"/>
      <c r="J8" s="1"/>
      <c r="K8" s="1"/>
      <c r="L8" s="1"/>
      <c r="M8" s="1"/>
      <c r="N8" s="1"/>
    </row>
    <row r="9" spans="1:14" x14ac:dyDescent="0.3">
      <c r="B9" s="42">
        <v>3</v>
      </c>
      <c r="C9" s="29" t="s">
        <v>85</v>
      </c>
      <c r="D9" s="29" t="s">
        <v>86</v>
      </c>
      <c r="E9" s="29" t="s">
        <v>87</v>
      </c>
      <c r="F9" s="30" t="s">
        <v>91</v>
      </c>
      <c r="G9" s="36">
        <v>14.53</v>
      </c>
      <c r="H9" s="5"/>
      <c r="I9" s="1"/>
      <c r="J9" s="1"/>
      <c r="K9" s="1"/>
      <c r="L9" s="1"/>
      <c r="M9" s="1"/>
      <c r="N9" s="1"/>
    </row>
    <row r="10" spans="1:14" x14ac:dyDescent="0.3">
      <c r="B10" s="42">
        <v>4</v>
      </c>
      <c r="C10" s="29" t="s">
        <v>85</v>
      </c>
      <c r="D10" s="29" t="s">
        <v>86</v>
      </c>
      <c r="E10" s="29" t="s">
        <v>87</v>
      </c>
      <c r="F10" s="30" t="s">
        <v>93</v>
      </c>
      <c r="G10" s="36">
        <v>9.7899999999999991</v>
      </c>
      <c r="H10" s="5"/>
    </row>
    <row r="11" spans="1:14" x14ac:dyDescent="0.3">
      <c r="B11" s="42">
        <v>5</v>
      </c>
      <c r="C11" s="29" t="s">
        <v>85</v>
      </c>
      <c r="D11" s="29" t="s">
        <v>86</v>
      </c>
      <c r="E11" s="29" t="s">
        <v>87</v>
      </c>
      <c r="F11" s="30" t="s">
        <v>95</v>
      </c>
      <c r="G11" s="36">
        <v>1.95</v>
      </c>
      <c r="H11" s="5"/>
    </row>
    <row r="12" spans="1:14" x14ac:dyDescent="0.3">
      <c r="B12" s="42">
        <v>6</v>
      </c>
      <c r="C12" s="29" t="s">
        <v>85</v>
      </c>
      <c r="D12" s="31" t="s">
        <v>97</v>
      </c>
      <c r="E12" s="31" t="s">
        <v>98</v>
      </c>
      <c r="F12" s="32" t="s">
        <v>99</v>
      </c>
      <c r="G12" s="37">
        <v>28.65</v>
      </c>
      <c r="H12" s="5"/>
    </row>
    <row r="13" spans="1:14" x14ac:dyDescent="0.3">
      <c r="B13" s="42">
        <v>7</v>
      </c>
      <c r="C13" s="29" t="s">
        <v>85</v>
      </c>
      <c r="D13" s="31" t="s">
        <v>97</v>
      </c>
      <c r="E13" s="31" t="s">
        <v>98</v>
      </c>
      <c r="F13" s="32" t="s">
        <v>101</v>
      </c>
      <c r="G13" s="37">
        <v>3.73</v>
      </c>
      <c r="H13" s="5"/>
    </row>
    <row r="14" spans="1:14" x14ac:dyDescent="0.3">
      <c r="B14" s="42">
        <v>8</v>
      </c>
      <c r="C14" s="29" t="s">
        <v>85</v>
      </c>
      <c r="D14" s="31" t="s">
        <v>97</v>
      </c>
      <c r="E14" s="31" t="s">
        <v>98</v>
      </c>
      <c r="F14" s="32" t="s">
        <v>103</v>
      </c>
      <c r="G14" s="37">
        <v>12.81</v>
      </c>
      <c r="H14" s="5"/>
    </row>
    <row r="15" spans="1:14" x14ac:dyDescent="0.3">
      <c r="B15" s="42">
        <v>9</v>
      </c>
      <c r="C15" s="29" t="s">
        <v>85</v>
      </c>
      <c r="D15" s="31" t="s">
        <v>97</v>
      </c>
      <c r="E15" s="31" t="s">
        <v>98</v>
      </c>
      <c r="F15" s="32" t="s">
        <v>105</v>
      </c>
      <c r="G15" s="37">
        <v>8.76</v>
      </c>
      <c r="H15" s="5"/>
    </row>
    <row r="16" spans="1:14" x14ac:dyDescent="0.3">
      <c r="B16" s="42">
        <v>10</v>
      </c>
      <c r="C16" s="29" t="s">
        <v>85</v>
      </c>
      <c r="D16" s="31" t="s">
        <v>97</v>
      </c>
      <c r="E16" s="31" t="s">
        <v>98</v>
      </c>
      <c r="F16" s="32" t="s">
        <v>107</v>
      </c>
      <c r="G16" s="37">
        <v>3.1</v>
      </c>
      <c r="H16" s="5"/>
    </row>
    <row r="17" spans="2:8" x14ac:dyDescent="0.3">
      <c r="B17" s="42">
        <v>11</v>
      </c>
      <c r="C17" s="29" t="s">
        <v>85</v>
      </c>
      <c r="D17" s="31" t="s">
        <v>97</v>
      </c>
      <c r="E17" s="31" t="s">
        <v>98</v>
      </c>
      <c r="F17" s="32" t="s">
        <v>109</v>
      </c>
      <c r="G17" s="37">
        <v>38.33</v>
      </c>
      <c r="H17" s="5"/>
    </row>
    <row r="18" spans="2:8" x14ac:dyDescent="0.3">
      <c r="B18" s="42">
        <v>12</v>
      </c>
      <c r="C18" s="29" t="s">
        <v>85</v>
      </c>
      <c r="D18" s="31" t="s">
        <v>97</v>
      </c>
      <c r="E18" s="31" t="s">
        <v>98</v>
      </c>
      <c r="F18" s="32" t="s">
        <v>111</v>
      </c>
      <c r="G18" s="37">
        <v>4.2</v>
      </c>
      <c r="H18" s="5"/>
    </row>
    <row r="19" spans="2:8" x14ac:dyDescent="0.3">
      <c r="B19" s="42">
        <v>13</v>
      </c>
      <c r="C19" s="29" t="s">
        <v>85</v>
      </c>
      <c r="D19" s="31" t="s">
        <v>97</v>
      </c>
      <c r="E19" s="31" t="s">
        <v>98</v>
      </c>
      <c r="F19" s="32" t="s">
        <v>112</v>
      </c>
      <c r="G19" s="37">
        <v>30.25</v>
      </c>
      <c r="H19" s="5"/>
    </row>
    <row r="20" spans="2:8" x14ac:dyDescent="0.3">
      <c r="B20" s="42">
        <v>14</v>
      </c>
      <c r="C20" s="29" t="s">
        <v>85</v>
      </c>
      <c r="D20" s="31" t="s">
        <v>97</v>
      </c>
      <c r="E20" s="31" t="s">
        <v>98</v>
      </c>
      <c r="F20" s="32" t="s">
        <v>21</v>
      </c>
      <c r="G20" s="37">
        <v>23.78</v>
      </c>
      <c r="H20" s="5"/>
    </row>
    <row r="21" spans="2:8" x14ac:dyDescent="0.3">
      <c r="B21" s="42">
        <v>15</v>
      </c>
      <c r="C21" s="29" t="s">
        <v>85</v>
      </c>
      <c r="D21" s="31" t="s">
        <v>97</v>
      </c>
      <c r="E21" s="31" t="s">
        <v>98</v>
      </c>
      <c r="F21" s="32" t="s">
        <v>113</v>
      </c>
      <c r="G21" s="37">
        <v>12.34</v>
      </c>
      <c r="H21" s="5"/>
    </row>
    <row r="22" spans="2:8" x14ac:dyDescent="0.3">
      <c r="B22" s="42">
        <v>16</v>
      </c>
      <c r="C22" s="29" t="s">
        <v>85</v>
      </c>
      <c r="D22" s="29" t="s">
        <v>114</v>
      </c>
      <c r="E22" s="29" t="s">
        <v>115</v>
      </c>
      <c r="F22" s="30" t="s">
        <v>116</v>
      </c>
      <c r="G22" s="36">
        <v>28.9</v>
      </c>
      <c r="H22" s="5"/>
    </row>
    <row r="23" spans="2:8" x14ac:dyDescent="0.3">
      <c r="B23" s="42">
        <v>17</v>
      </c>
      <c r="C23" s="29" t="s">
        <v>85</v>
      </c>
      <c r="D23" s="29" t="s">
        <v>114</v>
      </c>
      <c r="E23" s="29" t="s">
        <v>115</v>
      </c>
      <c r="F23" s="30" t="s">
        <v>117</v>
      </c>
      <c r="G23" s="36">
        <v>0.9</v>
      </c>
      <c r="H23" s="5"/>
    </row>
    <row r="24" spans="2:8" x14ac:dyDescent="0.3">
      <c r="B24" s="42">
        <v>18</v>
      </c>
      <c r="C24" s="29" t="s">
        <v>85</v>
      </c>
      <c r="D24" s="31" t="s">
        <v>118</v>
      </c>
      <c r="E24" s="31" t="s">
        <v>119</v>
      </c>
      <c r="F24" s="32" t="s">
        <v>120</v>
      </c>
      <c r="G24" s="37">
        <v>43.7</v>
      </c>
      <c r="H24" s="5"/>
    </row>
    <row r="25" spans="2:8" x14ac:dyDescent="0.3">
      <c r="B25" s="42">
        <v>19</v>
      </c>
      <c r="C25" s="29" t="s">
        <v>85</v>
      </c>
      <c r="D25" s="31" t="s">
        <v>118</v>
      </c>
      <c r="E25" s="31" t="s">
        <v>121</v>
      </c>
      <c r="F25" s="32" t="s">
        <v>122</v>
      </c>
      <c r="G25" s="37">
        <v>11.6</v>
      </c>
      <c r="H25" s="5"/>
    </row>
    <row r="26" spans="2:8" x14ac:dyDescent="0.3">
      <c r="B26" s="42">
        <v>20</v>
      </c>
      <c r="C26" s="29" t="s">
        <v>85</v>
      </c>
      <c r="D26" s="31" t="s">
        <v>118</v>
      </c>
      <c r="E26" s="31" t="s">
        <v>121</v>
      </c>
      <c r="F26" s="32" t="s">
        <v>123</v>
      </c>
      <c r="G26" s="37">
        <v>11.2</v>
      </c>
      <c r="H26" s="5"/>
    </row>
    <row r="27" spans="2:8" x14ac:dyDescent="0.3">
      <c r="B27" s="42">
        <v>21</v>
      </c>
      <c r="C27" s="29" t="s">
        <v>85</v>
      </c>
      <c r="D27" s="31" t="s">
        <v>118</v>
      </c>
      <c r="E27" s="31" t="s">
        <v>121</v>
      </c>
      <c r="F27" s="32" t="s">
        <v>124</v>
      </c>
      <c r="G27" s="37">
        <v>12.9</v>
      </c>
      <c r="H27" s="5"/>
    </row>
    <row r="28" spans="2:8" x14ac:dyDescent="0.3">
      <c r="B28" s="42">
        <v>22</v>
      </c>
      <c r="C28" s="29" t="s">
        <v>85</v>
      </c>
      <c r="D28" s="29" t="s">
        <v>125</v>
      </c>
      <c r="E28" s="29" t="s">
        <v>126</v>
      </c>
      <c r="F28" s="30" t="s">
        <v>127</v>
      </c>
      <c r="G28" s="37">
        <v>2.9</v>
      </c>
      <c r="H28" s="5"/>
    </row>
    <row r="29" spans="2:8" x14ac:dyDescent="0.3">
      <c r="B29" s="42">
        <v>23</v>
      </c>
      <c r="C29" s="29" t="s">
        <v>85</v>
      </c>
      <c r="D29" s="29" t="s">
        <v>131</v>
      </c>
      <c r="E29" s="29" t="s">
        <v>132</v>
      </c>
      <c r="F29" s="30" t="s">
        <v>133</v>
      </c>
      <c r="G29" s="37">
        <v>25</v>
      </c>
      <c r="H29" s="5"/>
    </row>
    <row r="30" spans="2:8" x14ac:dyDescent="0.3">
      <c r="B30" s="42">
        <v>24</v>
      </c>
      <c r="C30" s="29" t="s">
        <v>85</v>
      </c>
      <c r="D30" s="29" t="s">
        <v>131</v>
      </c>
      <c r="E30" s="29" t="s">
        <v>132</v>
      </c>
      <c r="F30" s="30" t="s">
        <v>134</v>
      </c>
      <c r="G30" s="37">
        <v>13.1</v>
      </c>
      <c r="H30" s="5"/>
    </row>
    <row r="31" spans="2:8" x14ac:dyDescent="0.3">
      <c r="B31" s="42">
        <v>25</v>
      </c>
      <c r="C31" s="29" t="s">
        <v>85</v>
      </c>
      <c r="D31" s="29" t="s">
        <v>131</v>
      </c>
      <c r="E31" s="29" t="s">
        <v>135</v>
      </c>
      <c r="F31" s="30" t="s">
        <v>136</v>
      </c>
      <c r="G31" s="36">
        <v>15.4</v>
      </c>
      <c r="H31" s="5"/>
    </row>
    <row r="32" spans="2:8" x14ac:dyDescent="0.3">
      <c r="B32" s="42">
        <v>26</v>
      </c>
      <c r="C32" s="29" t="s">
        <v>85</v>
      </c>
      <c r="D32" s="29" t="s">
        <v>131</v>
      </c>
      <c r="E32" s="29" t="s">
        <v>135</v>
      </c>
      <c r="F32" s="30" t="s">
        <v>137</v>
      </c>
      <c r="G32" s="36">
        <v>1.7</v>
      </c>
      <c r="H32" s="5"/>
    </row>
    <row r="33" spans="2:8" x14ac:dyDescent="0.3">
      <c r="B33" s="42">
        <v>27</v>
      </c>
      <c r="C33" s="29" t="s">
        <v>85</v>
      </c>
      <c r="D33" s="29" t="s">
        <v>131</v>
      </c>
      <c r="E33" s="29" t="s">
        <v>135</v>
      </c>
      <c r="F33" s="30" t="s">
        <v>138</v>
      </c>
      <c r="G33" s="36">
        <v>3.3</v>
      </c>
      <c r="H33" s="5"/>
    </row>
    <row r="34" spans="2:8" x14ac:dyDescent="0.3">
      <c r="B34" s="42">
        <v>28</v>
      </c>
      <c r="C34" s="29" t="s">
        <v>85</v>
      </c>
      <c r="D34" s="29" t="s">
        <v>131</v>
      </c>
      <c r="E34" s="29" t="s">
        <v>135</v>
      </c>
      <c r="F34" s="30" t="s">
        <v>139</v>
      </c>
      <c r="G34" s="36">
        <v>10.199999999999999</v>
      </c>
      <c r="H34" s="5"/>
    </row>
    <row r="35" spans="2:8" x14ac:dyDescent="0.3">
      <c r="B35" s="42">
        <v>29</v>
      </c>
      <c r="C35" s="29" t="s">
        <v>85</v>
      </c>
      <c r="D35" s="29" t="s">
        <v>131</v>
      </c>
      <c r="E35" s="29" t="s">
        <v>135</v>
      </c>
      <c r="F35" s="30" t="s">
        <v>134</v>
      </c>
      <c r="G35" s="36">
        <v>13.3</v>
      </c>
      <c r="H35" s="5"/>
    </row>
    <row r="36" spans="2:8" x14ac:dyDescent="0.3">
      <c r="B36" s="42">
        <v>30</v>
      </c>
      <c r="C36" s="29" t="s">
        <v>85</v>
      </c>
      <c r="D36" s="29" t="s">
        <v>131</v>
      </c>
      <c r="E36" s="29" t="s">
        <v>140</v>
      </c>
      <c r="F36" s="30" t="s">
        <v>141</v>
      </c>
      <c r="G36" s="37">
        <v>2.9</v>
      </c>
      <c r="H36" s="5"/>
    </row>
    <row r="37" spans="2:8" ht="22.8" x14ac:dyDescent="0.3">
      <c r="B37" s="42">
        <v>31</v>
      </c>
      <c r="C37" s="29" t="s">
        <v>85</v>
      </c>
      <c r="D37" s="31" t="s">
        <v>142</v>
      </c>
      <c r="E37" s="31" t="s">
        <v>143</v>
      </c>
      <c r="F37" s="30" t="s">
        <v>144</v>
      </c>
      <c r="G37" s="36">
        <v>0.7</v>
      </c>
      <c r="H37" s="5"/>
    </row>
    <row r="38" spans="2:8" ht="22.8" x14ac:dyDescent="0.3">
      <c r="B38" s="42">
        <v>32</v>
      </c>
      <c r="C38" s="29" t="s">
        <v>85</v>
      </c>
      <c r="D38" s="31" t="s">
        <v>142</v>
      </c>
      <c r="E38" s="31" t="s">
        <v>143</v>
      </c>
      <c r="F38" s="30" t="s">
        <v>145</v>
      </c>
      <c r="G38" s="36">
        <v>21.3</v>
      </c>
      <c r="H38" s="5"/>
    </row>
    <row r="39" spans="2:8" ht="22.8" x14ac:dyDescent="0.3">
      <c r="B39" s="42">
        <v>33</v>
      </c>
      <c r="C39" s="29" t="s">
        <v>85</v>
      </c>
      <c r="D39" s="31" t="s">
        <v>142</v>
      </c>
      <c r="E39" s="31" t="s">
        <v>143</v>
      </c>
      <c r="F39" s="33">
        <v>0.125</v>
      </c>
      <c r="G39" s="36">
        <v>7.4</v>
      </c>
      <c r="H39" s="5"/>
    </row>
    <row r="40" spans="2:8" ht="22.8" x14ac:dyDescent="0.3">
      <c r="B40" s="42">
        <v>34</v>
      </c>
      <c r="C40" s="29" t="s">
        <v>85</v>
      </c>
      <c r="D40" s="31" t="s">
        <v>142</v>
      </c>
      <c r="E40" s="31" t="s">
        <v>143</v>
      </c>
      <c r="F40" s="30" t="s">
        <v>146</v>
      </c>
      <c r="G40" s="36">
        <v>27.6</v>
      </c>
      <c r="H40" s="5"/>
    </row>
    <row r="41" spans="2:8" ht="22.8" x14ac:dyDescent="0.3">
      <c r="B41" s="42">
        <v>35</v>
      </c>
      <c r="C41" s="29" t="s">
        <v>85</v>
      </c>
      <c r="D41" s="31" t="s">
        <v>142</v>
      </c>
      <c r="E41" s="31" t="s">
        <v>143</v>
      </c>
      <c r="F41" s="30" t="s">
        <v>147</v>
      </c>
      <c r="G41" s="36">
        <v>13.1</v>
      </c>
      <c r="H41" s="5"/>
    </row>
    <row r="42" spans="2:8" ht="22.8" x14ac:dyDescent="0.3">
      <c r="B42" s="42">
        <v>36</v>
      </c>
      <c r="C42" s="29" t="s">
        <v>85</v>
      </c>
      <c r="D42" s="31" t="s">
        <v>142</v>
      </c>
      <c r="E42" s="31" t="s">
        <v>143</v>
      </c>
      <c r="F42" s="30" t="s">
        <v>148</v>
      </c>
      <c r="G42" s="36">
        <v>1.4</v>
      </c>
      <c r="H42" s="5"/>
    </row>
    <row r="43" spans="2:8" ht="22.8" x14ac:dyDescent="0.3">
      <c r="B43" s="42">
        <v>37</v>
      </c>
      <c r="C43" s="29" t="s">
        <v>85</v>
      </c>
      <c r="D43" s="31" t="s">
        <v>142</v>
      </c>
      <c r="E43" s="31" t="s">
        <v>143</v>
      </c>
      <c r="F43" s="30" t="s">
        <v>149</v>
      </c>
      <c r="G43" s="36">
        <v>10.3</v>
      </c>
      <c r="H43" s="5"/>
    </row>
    <row r="44" spans="2:8" ht="22.8" x14ac:dyDescent="0.3">
      <c r="B44" s="42">
        <v>38</v>
      </c>
      <c r="C44" s="29" t="s">
        <v>85</v>
      </c>
      <c r="D44" s="31" t="s">
        <v>142</v>
      </c>
      <c r="E44" s="31" t="s">
        <v>143</v>
      </c>
      <c r="F44" s="30" t="s">
        <v>150</v>
      </c>
      <c r="G44" s="36">
        <v>1.7</v>
      </c>
      <c r="H44" s="5"/>
    </row>
    <row r="45" spans="2:8" ht="22.8" x14ac:dyDescent="0.3">
      <c r="B45" s="42">
        <v>39</v>
      </c>
      <c r="C45" s="29" t="s">
        <v>85</v>
      </c>
      <c r="D45" s="31" t="s">
        <v>142</v>
      </c>
      <c r="E45" s="31" t="s">
        <v>143</v>
      </c>
      <c r="F45" s="30" t="s">
        <v>151</v>
      </c>
      <c r="G45" s="36">
        <v>8.1</v>
      </c>
      <c r="H45" s="5"/>
    </row>
    <row r="46" spans="2:8" ht="22.8" x14ac:dyDescent="0.3">
      <c r="B46" s="42">
        <v>40</v>
      </c>
      <c r="C46" s="29" t="s">
        <v>85</v>
      </c>
      <c r="D46" s="31" t="s">
        <v>142</v>
      </c>
      <c r="E46" s="31" t="s">
        <v>143</v>
      </c>
      <c r="F46" s="30" t="s">
        <v>152</v>
      </c>
      <c r="G46" s="36">
        <v>42.5</v>
      </c>
      <c r="H46" s="5"/>
    </row>
    <row r="47" spans="2:8" ht="22.8" x14ac:dyDescent="0.3">
      <c r="B47" s="42">
        <v>41</v>
      </c>
      <c r="C47" s="29" t="s">
        <v>85</v>
      </c>
      <c r="D47" s="31" t="s">
        <v>142</v>
      </c>
      <c r="E47" s="31" t="s">
        <v>143</v>
      </c>
      <c r="F47" s="30" t="s">
        <v>153</v>
      </c>
      <c r="G47" s="36">
        <v>12.6</v>
      </c>
      <c r="H47" s="5"/>
    </row>
    <row r="48" spans="2:8" ht="22.8" x14ac:dyDescent="0.3">
      <c r="B48" s="42">
        <v>42</v>
      </c>
      <c r="C48" s="29" t="s">
        <v>85</v>
      </c>
      <c r="D48" s="31" t="s">
        <v>142</v>
      </c>
      <c r="E48" s="31" t="s">
        <v>143</v>
      </c>
      <c r="F48" s="30" t="s">
        <v>154</v>
      </c>
      <c r="G48" s="36">
        <v>0.7</v>
      </c>
      <c r="H48" s="5"/>
    </row>
    <row r="49" spans="2:8" ht="22.8" x14ac:dyDescent="0.3">
      <c r="B49" s="42">
        <v>43</v>
      </c>
      <c r="C49" s="29" t="s">
        <v>85</v>
      </c>
      <c r="D49" s="31" t="s">
        <v>142</v>
      </c>
      <c r="E49" s="31" t="s">
        <v>143</v>
      </c>
      <c r="F49" s="30" t="s">
        <v>155</v>
      </c>
      <c r="G49" s="36">
        <v>15.2</v>
      </c>
      <c r="H49" s="5"/>
    </row>
    <row r="50" spans="2:8" ht="22.8" x14ac:dyDescent="0.3">
      <c r="B50" s="42">
        <v>44</v>
      </c>
      <c r="C50" s="29" t="s">
        <v>85</v>
      </c>
      <c r="D50" s="31" t="s">
        <v>142</v>
      </c>
      <c r="E50" s="31" t="s">
        <v>156</v>
      </c>
      <c r="F50" s="30">
        <v>5</v>
      </c>
      <c r="G50" s="36">
        <v>28.2</v>
      </c>
      <c r="H50" s="5"/>
    </row>
    <row r="51" spans="2:8" ht="22.8" x14ac:dyDescent="0.3">
      <c r="B51" s="42">
        <v>45</v>
      </c>
      <c r="C51" s="29" t="s">
        <v>85</v>
      </c>
      <c r="D51" s="31" t="s">
        <v>142</v>
      </c>
      <c r="E51" s="31" t="s">
        <v>156</v>
      </c>
      <c r="F51" s="30">
        <v>6</v>
      </c>
      <c r="G51" s="36">
        <v>17.8</v>
      </c>
      <c r="H51" s="5"/>
    </row>
    <row r="52" spans="2:8" ht="22.8" x14ac:dyDescent="0.3">
      <c r="B52" s="42">
        <v>46</v>
      </c>
      <c r="C52" s="29" t="s">
        <v>85</v>
      </c>
      <c r="D52" s="31" t="s">
        <v>142</v>
      </c>
      <c r="E52" s="31" t="s">
        <v>156</v>
      </c>
      <c r="F52" s="30">
        <v>7</v>
      </c>
      <c r="G52" s="36">
        <v>3.6</v>
      </c>
      <c r="H52" s="5"/>
    </row>
    <row r="53" spans="2:8" ht="22.8" x14ac:dyDescent="0.3">
      <c r="B53" s="42">
        <v>47</v>
      </c>
      <c r="C53" s="29" t="s">
        <v>85</v>
      </c>
      <c r="D53" s="31" t="s">
        <v>142</v>
      </c>
      <c r="E53" s="31" t="s">
        <v>156</v>
      </c>
      <c r="F53" s="30" t="s">
        <v>157</v>
      </c>
      <c r="G53" s="36">
        <v>17.8</v>
      </c>
      <c r="H53" s="5"/>
    </row>
    <row r="54" spans="2:8" ht="22.8" x14ac:dyDescent="0.3">
      <c r="B54" s="42">
        <v>48</v>
      </c>
      <c r="C54" s="29" t="s">
        <v>85</v>
      </c>
      <c r="D54" s="31" t="s">
        <v>142</v>
      </c>
      <c r="E54" s="31" t="s">
        <v>156</v>
      </c>
      <c r="F54" s="30">
        <v>113</v>
      </c>
      <c r="G54" s="36">
        <v>12.8</v>
      </c>
      <c r="H54" s="5"/>
    </row>
    <row r="55" spans="2:8" ht="22.8" x14ac:dyDescent="0.3">
      <c r="B55" s="42">
        <v>49</v>
      </c>
      <c r="C55" s="29" t="s">
        <v>85</v>
      </c>
      <c r="D55" s="31" t="s">
        <v>142</v>
      </c>
      <c r="E55" s="31" t="s">
        <v>156</v>
      </c>
      <c r="F55" s="30">
        <v>114</v>
      </c>
      <c r="G55" s="36">
        <v>6</v>
      </c>
      <c r="H55" s="5"/>
    </row>
    <row r="56" spans="2:8" ht="22.8" x14ac:dyDescent="0.3">
      <c r="B56" s="42">
        <v>50</v>
      </c>
      <c r="C56" s="29" t="s">
        <v>85</v>
      </c>
      <c r="D56" s="31" t="s">
        <v>142</v>
      </c>
      <c r="E56" s="31" t="s">
        <v>156</v>
      </c>
      <c r="F56" s="30" t="s">
        <v>158</v>
      </c>
      <c r="G56" s="36">
        <v>1.3</v>
      </c>
      <c r="H56" s="5"/>
    </row>
    <row r="57" spans="2:8" ht="22.8" x14ac:dyDescent="0.3">
      <c r="B57" s="42">
        <v>51</v>
      </c>
      <c r="C57" s="29" t="s">
        <v>85</v>
      </c>
      <c r="D57" s="31" t="s">
        <v>142</v>
      </c>
      <c r="E57" s="31" t="s">
        <v>156</v>
      </c>
      <c r="F57" s="30">
        <v>61</v>
      </c>
      <c r="G57" s="36">
        <v>0.8</v>
      </c>
      <c r="H57" s="5"/>
    </row>
    <row r="58" spans="2:8" ht="22.8" x14ac:dyDescent="0.3">
      <c r="B58" s="42">
        <v>52</v>
      </c>
      <c r="C58" s="29" t="s">
        <v>85</v>
      </c>
      <c r="D58" s="31" t="s">
        <v>142</v>
      </c>
      <c r="E58" s="31" t="s">
        <v>156</v>
      </c>
      <c r="F58" s="30" t="s">
        <v>159</v>
      </c>
      <c r="G58" s="36">
        <v>12.4</v>
      </c>
      <c r="H58" s="5"/>
    </row>
    <row r="59" spans="2:8" ht="22.8" x14ac:dyDescent="0.3">
      <c r="B59" s="42">
        <v>53</v>
      </c>
      <c r="C59" s="29" t="s">
        <v>85</v>
      </c>
      <c r="D59" s="31" t="s">
        <v>142</v>
      </c>
      <c r="E59" s="31" t="s">
        <v>156</v>
      </c>
      <c r="F59" s="30" t="s">
        <v>160</v>
      </c>
      <c r="G59" s="36">
        <v>1.2</v>
      </c>
      <c r="H59" s="5"/>
    </row>
    <row r="60" spans="2:8" ht="22.8" x14ac:dyDescent="0.3">
      <c r="B60" s="42">
        <v>54</v>
      </c>
      <c r="C60" s="29" t="s">
        <v>85</v>
      </c>
      <c r="D60" s="31" t="s">
        <v>142</v>
      </c>
      <c r="E60" s="31" t="s">
        <v>156</v>
      </c>
      <c r="F60" s="30" t="s">
        <v>161</v>
      </c>
      <c r="G60" s="36">
        <v>5.2</v>
      </c>
      <c r="H60" s="5"/>
    </row>
    <row r="61" spans="2:8" ht="22.8" x14ac:dyDescent="0.3">
      <c r="B61" s="42">
        <v>55</v>
      </c>
      <c r="C61" s="29" t="s">
        <v>85</v>
      </c>
      <c r="D61" s="31" t="s">
        <v>142</v>
      </c>
      <c r="E61" s="31" t="s">
        <v>156</v>
      </c>
      <c r="F61" s="30">
        <v>103</v>
      </c>
      <c r="G61" s="36">
        <v>7.6</v>
      </c>
      <c r="H61" s="5"/>
    </row>
    <row r="62" spans="2:8" ht="22.8" x14ac:dyDescent="0.3">
      <c r="B62" s="42">
        <v>56</v>
      </c>
      <c r="C62" s="29" t="s">
        <v>85</v>
      </c>
      <c r="D62" s="31" t="s">
        <v>142</v>
      </c>
      <c r="E62" s="31" t="s">
        <v>156</v>
      </c>
      <c r="F62" s="30" t="s">
        <v>162</v>
      </c>
      <c r="G62" s="36">
        <v>10.4</v>
      </c>
      <c r="H62" s="5"/>
    </row>
    <row r="63" spans="2:8" ht="22.8" x14ac:dyDescent="0.3">
      <c r="B63" s="42">
        <v>57</v>
      </c>
      <c r="C63" s="29" t="s">
        <v>85</v>
      </c>
      <c r="D63" s="31" t="s">
        <v>142</v>
      </c>
      <c r="E63" s="31" t="s">
        <v>156</v>
      </c>
      <c r="F63" s="30" t="s">
        <v>163</v>
      </c>
      <c r="G63" s="36">
        <v>5.9</v>
      </c>
      <c r="H63" s="5"/>
    </row>
    <row r="64" spans="2:8" ht="22.8" x14ac:dyDescent="0.3">
      <c r="B64" s="42">
        <v>58</v>
      </c>
      <c r="C64" s="29" t="s">
        <v>85</v>
      </c>
      <c r="D64" s="31" t="s">
        <v>142</v>
      </c>
      <c r="E64" s="31" t="s">
        <v>156</v>
      </c>
      <c r="F64" s="30" t="s">
        <v>162</v>
      </c>
      <c r="G64" s="36">
        <v>10.4</v>
      </c>
      <c r="H64" s="5"/>
    </row>
    <row r="65" spans="2:8" ht="22.8" x14ac:dyDescent="0.3">
      <c r="B65" s="42">
        <v>59</v>
      </c>
      <c r="C65" s="29" t="s">
        <v>85</v>
      </c>
      <c r="D65" s="31" t="s">
        <v>142</v>
      </c>
      <c r="E65" s="31" t="s">
        <v>156</v>
      </c>
      <c r="F65" s="30" t="s">
        <v>164</v>
      </c>
      <c r="G65" s="36">
        <v>3.2</v>
      </c>
      <c r="H65" s="5"/>
    </row>
    <row r="66" spans="2:8" ht="22.8" x14ac:dyDescent="0.3">
      <c r="B66" s="42">
        <v>60</v>
      </c>
      <c r="C66" s="29" t="s">
        <v>85</v>
      </c>
      <c r="D66" s="31" t="s">
        <v>142</v>
      </c>
      <c r="E66" s="31" t="s">
        <v>156</v>
      </c>
      <c r="F66" s="30" t="s">
        <v>165</v>
      </c>
      <c r="G66" s="36">
        <v>3.1</v>
      </c>
      <c r="H66" s="5"/>
    </row>
    <row r="67" spans="2:8" ht="22.8" x14ac:dyDescent="0.3">
      <c r="B67" s="42">
        <v>61</v>
      </c>
      <c r="C67" s="29" t="s">
        <v>85</v>
      </c>
      <c r="D67" s="31" t="s">
        <v>142</v>
      </c>
      <c r="E67" s="31" t="s">
        <v>156</v>
      </c>
      <c r="F67" s="30" t="s">
        <v>166</v>
      </c>
      <c r="G67" s="36">
        <v>0.3</v>
      </c>
      <c r="H67" s="5"/>
    </row>
    <row r="68" spans="2:8" ht="22.8" x14ac:dyDescent="0.3">
      <c r="B68" s="42">
        <v>62</v>
      </c>
      <c r="C68" s="29" t="s">
        <v>85</v>
      </c>
      <c r="D68" s="31" t="s">
        <v>142</v>
      </c>
      <c r="E68" s="31" t="s">
        <v>156</v>
      </c>
      <c r="F68" s="30" t="s">
        <v>167</v>
      </c>
      <c r="G68" s="36">
        <v>0.4</v>
      </c>
      <c r="H68" s="5"/>
    </row>
    <row r="69" spans="2:8" ht="22.8" x14ac:dyDescent="0.3">
      <c r="B69" s="42">
        <v>63</v>
      </c>
      <c r="C69" s="29" t="s">
        <v>85</v>
      </c>
      <c r="D69" s="31" t="s">
        <v>142</v>
      </c>
      <c r="E69" s="31" t="s">
        <v>156</v>
      </c>
      <c r="F69" s="30" t="s">
        <v>168</v>
      </c>
      <c r="G69" s="36">
        <v>10.3</v>
      </c>
      <c r="H69" s="5"/>
    </row>
    <row r="70" spans="2:8" ht="22.8" x14ac:dyDescent="0.3">
      <c r="B70" s="42">
        <v>64</v>
      </c>
      <c r="C70" s="29" t="s">
        <v>85</v>
      </c>
      <c r="D70" s="31" t="s">
        <v>142</v>
      </c>
      <c r="E70" s="31" t="s">
        <v>156</v>
      </c>
      <c r="F70" s="30" t="s">
        <v>169</v>
      </c>
      <c r="G70" s="36">
        <v>1.3</v>
      </c>
      <c r="H70" s="5"/>
    </row>
    <row r="71" spans="2:8" ht="22.8" x14ac:dyDescent="0.3">
      <c r="B71" s="42">
        <v>65</v>
      </c>
      <c r="C71" s="29" t="s">
        <v>85</v>
      </c>
      <c r="D71" s="31" t="s">
        <v>142</v>
      </c>
      <c r="E71" s="31" t="s">
        <v>156</v>
      </c>
      <c r="F71" s="30">
        <v>104</v>
      </c>
      <c r="G71" s="36">
        <v>5.0999999999999996</v>
      </c>
      <c r="H71" s="5"/>
    </row>
    <row r="72" spans="2:8" ht="22.8" x14ac:dyDescent="0.3">
      <c r="B72" s="42">
        <v>66</v>
      </c>
      <c r="C72" s="29" t="s">
        <v>85</v>
      </c>
      <c r="D72" s="31" t="s">
        <v>142</v>
      </c>
      <c r="E72" s="31" t="s">
        <v>156</v>
      </c>
      <c r="F72" s="30">
        <v>105</v>
      </c>
      <c r="G72" s="36">
        <v>6.1</v>
      </c>
      <c r="H72" s="5"/>
    </row>
    <row r="73" spans="2:8" ht="22.8" x14ac:dyDescent="0.3">
      <c r="B73" s="42">
        <v>67</v>
      </c>
      <c r="C73" s="29" t="s">
        <v>85</v>
      </c>
      <c r="D73" s="31" t="s">
        <v>142</v>
      </c>
      <c r="E73" s="31" t="s">
        <v>156</v>
      </c>
      <c r="F73" s="30">
        <v>106</v>
      </c>
      <c r="G73" s="36">
        <v>6.8</v>
      </c>
      <c r="H73" s="5"/>
    </row>
    <row r="74" spans="2:8" ht="22.8" x14ac:dyDescent="0.3">
      <c r="B74" s="42">
        <v>68</v>
      </c>
      <c r="C74" s="29" t="s">
        <v>85</v>
      </c>
      <c r="D74" s="31" t="s">
        <v>142</v>
      </c>
      <c r="E74" s="31" t="s">
        <v>156</v>
      </c>
      <c r="F74" s="30">
        <v>107</v>
      </c>
      <c r="G74" s="36">
        <v>5.8</v>
      </c>
      <c r="H74" s="5"/>
    </row>
    <row r="75" spans="2:8" ht="22.8" x14ac:dyDescent="0.3">
      <c r="B75" s="42">
        <v>69</v>
      </c>
      <c r="C75" s="29" t="s">
        <v>85</v>
      </c>
      <c r="D75" s="31" t="s">
        <v>142</v>
      </c>
      <c r="E75" s="31" t="s">
        <v>156</v>
      </c>
      <c r="F75" s="30">
        <v>108</v>
      </c>
      <c r="G75" s="36">
        <v>5.9</v>
      </c>
      <c r="H75" s="5"/>
    </row>
    <row r="76" spans="2:8" ht="22.8" x14ac:dyDescent="0.3">
      <c r="B76" s="42">
        <v>70</v>
      </c>
      <c r="C76" s="29" t="s">
        <v>85</v>
      </c>
      <c r="D76" s="31" t="s">
        <v>142</v>
      </c>
      <c r="E76" s="31" t="s">
        <v>156</v>
      </c>
      <c r="F76" s="30">
        <v>109</v>
      </c>
      <c r="G76" s="36">
        <v>10.6</v>
      </c>
      <c r="H76" s="5"/>
    </row>
    <row r="77" spans="2:8" ht="22.8" x14ac:dyDescent="0.3">
      <c r="B77" s="42">
        <v>71</v>
      </c>
      <c r="C77" s="29" t="s">
        <v>85</v>
      </c>
      <c r="D77" s="31" t="s">
        <v>142</v>
      </c>
      <c r="E77" s="31" t="s">
        <v>156</v>
      </c>
      <c r="F77" s="30" t="s">
        <v>170</v>
      </c>
      <c r="G77" s="36">
        <v>7.7</v>
      </c>
      <c r="H77" s="5"/>
    </row>
    <row r="78" spans="2:8" ht="22.8" x14ac:dyDescent="0.3">
      <c r="B78" s="42">
        <v>72</v>
      </c>
      <c r="C78" s="29" t="s">
        <v>85</v>
      </c>
      <c r="D78" s="31" t="s">
        <v>142</v>
      </c>
      <c r="E78" s="31" t="s">
        <v>156</v>
      </c>
      <c r="F78" s="30" t="s">
        <v>171</v>
      </c>
      <c r="G78" s="36">
        <v>5</v>
      </c>
      <c r="H78" s="5"/>
    </row>
    <row r="79" spans="2:8" ht="22.8" x14ac:dyDescent="0.3">
      <c r="B79" s="42">
        <v>73</v>
      </c>
      <c r="C79" s="29" t="s">
        <v>85</v>
      </c>
      <c r="D79" s="31" t="s">
        <v>142</v>
      </c>
      <c r="E79" s="31" t="s">
        <v>156</v>
      </c>
      <c r="F79" s="30" t="s">
        <v>172</v>
      </c>
      <c r="G79" s="36">
        <v>2.5</v>
      </c>
      <c r="H79" s="5"/>
    </row>
    <row r="80" spans="2:8" ht="22.8" x14ac:dyDescent="0.3">
      <c r="B80" s="42">
        <v>74</v>
      </c>
      <c r="C80" s="29" t="s">
        <v>85</v>
      </c>
      <c r="D80" s="31" t="s">
        <v>142</v>
      </c>
      <c r="E80" s="31" t="s">
        <v>173</v>
      </c>
      <c r="F80" s="30" t="s">
        <v>174</v>
      </c>
      <c r="G80" s="36">
        <v>6.2</v>
      </c>
      <c r="H80" s="5"/>
    </row>
    <row r="81" spans="2:8" ht="22.8" x14ac:dyDescent="0.3">
      <c r="B81" s="42">
        <v>75</v>
      </c>
      <c r="C81" s="29" t="s">
        <v>85</v>
      </c>
      <c r="D81" s="31" t="s">
        <v>142</v>
      </c>
      <c r="E81" s="31" t="s">
        <v>173</v>
      </c>
      <c r="F81" s="30" t="s">
        <v>175</v>
      </c>
      <c r="G81" s="36">
        <v>0.5</v>
      </c>
      <c r="H81" s="5"/>
    </row>
    <row r="82" spans="2:8" ht="22.8" x14ac:dyDescent="0.3">
      <c r="B82" s="42">
        <v>76</v>
      </c>
      <c r="C82" s="29" t="s">
        <v>85</v>
      </c>
      <c r="D82" s="31" t="s">
        <v>142</v>
      </c>
      <c r="E82" s="31" t="s">
        <v>173</v>
      </c>
      <c r="F82" s="30" t="s">
        <v>176</v>
      </c>
      <c r="G82" s="36">
        <v>1</v>
      </c>
      <c r="H82" s="5"/>
    </row>
    <row r="83" spans="2:8" ht="22.8" x14ac:dyDescent="0.3">
      <c r="B83" s="42">
        <v>77</v>
      </c>
      <c r="C83" s="29" t="s">
        <v>85</v>
      </c>
      <c r="D83" s="31" t="s">
        <v>142</v>
      </c>
      <c r="E83" s="31" t="s">
        <v>173</v>
      </c>
      <c r="F83" s="30">
        <v>12</v>
      </c>
      <c r="G83" s="36">
        <v>1.6</v>
      </c>
      <c r="H83" s="5"/>
    </row>
    <row r="84" spans="2:8" ht="22.8" x14ac:dyDescent="0.3">
      <c r="B84" s="42">
        <v>78</v>
      </c>
      <c r="C84" s="29" t="s">
        <v>85</v>
      </c>
      <c r="D84" s="31" t="s">
        <v>142</v>
      </c>
      <c r="E84" s="31" t="s">
        <v>173</v>
      </c>
      <c r="F84" s="30" t="s">
        <v>177</v>
      </c>
      <c r="G84" s="36">
        <v>20.399999999999999</v>
      </c>
      <c r="H84" s="5"/>
    </row>
    <row r="85" spans="2:8" ht="22.8" x14ac:dyDescent="0.3">
      <c r="B85" s="42">
        <v>79</v>
      </c>
      <c r="C85" s="29" t="s">
        <v>85</v>
      </c>
      <c r="D85" s="31" t="s">
        <v>142</v>
      </c>
      <c r="E85" s="31" t="s">
        <v>178</v>
      </c>
      <c r="F85" s="30" t="s">
        <v>179</v>
      </c>
      <c r="G85" s="36">
        <v>33.5</v>
      </c>
      <c r="H85" s="5"/>
    </row>
    <row r="86" spans="2:8" ht="22.8" x14ac:dyDescent="0.3">
      <c r="B86" s="42">
        <v>80</v>
      </c>
      <c r="C86" s="29" t="s">
        <v>85</v>
      </c>
      <c r="D86" s="31" t="s">
        <v>142</v>
      </c>
      <c r="E86" s="31" t="s">
        <v>178</v>
      </c>
      <c r="F86" s="30" t="s">
        <v>180</v>
      </c>
      <c r="G86" s="36">
        <v>0.5</v>
      </c>
      <c r="H86" s="5"/>
    </row>
    <row r="87" spans="2:8" ht="22.8" x14ac:dyDescent="0.3">
      <c r="B87" s="42">
        <v>81</v>
      </c>
      <c r="C87" s="29" t="s">
        <v>85</v>
      </c>
      <c r="D87" s="31" t="s">
        <v>142</v>
      </c>
      <c r="E87" s="31" t="s">
        <v>178</v>
      </c>
      <c r="F87" s="30">
        <v>67</v>
      </c>
      <c r="G87" s="36">
        <v>25.2</v>
      </c>
      <c r="H87" s="5"/>
    </row>
    <row r="88" spans="2:8" ht="22.8" x14ac:dyDescent="0.3">
      <c r="B88" s="42">
        <v>82</v>
      </c>
      <c r="C88" s="29" t="s">
        <v>85</v>
      </c>
      <c r="D88" s="31" t="s">
        <v>142</v>
      </c>
      <c r="E88" s="31" t="s">
        <v>178</v>
      </c>
      <c r="F88" s="30">
        <v>68</v>
      </c>
      <c r="G88" s="36">
        <v>27.2</v>
      </c>
      <c r="H88" s="5"/>
    </row>
    <row r="89" spans="2:8" ht="22.8" x14ac:dyDescent="0.3">
      <c r="B89" s="42">
        <v>83</v>
      </c>
      <c r="C89" s="29" t="s">
        <v>85</v>
      </c>
      <c r="D89" s="31" t="s">
        <v>142</v>
      </c>
      <c r="E89" s="31" t="s">
        <v>178</v>
      </c>
      <c r="F89" s="30">
        <v>69</v>
      </c>
      <c r="G89" s="36">
        <v>10.3</v>
      </c>
      <c r="H89" s="5"/>
    </row>
    <row r="90" spans="2:8" ht="22.8" x14ac:dyDescent="0.3">
      <c r="B90" s="42">
        <v>84</v>
      </c>
      <c r="C90" s="29" t="s">
        <v>85</v>
      </c>
      <c r="D90" s="31" t="s">
        <v>142</v>
      </c>
      <c r="E90" s="31" t="s">
        <v>178</v>
      </c>
      <c r="F90" s="30" t="s">
        <v>181</v>
      </c>
      <c r="G90" s="36">
        <v>52</v>
      </c>
      <c r="H90" s="5"/>
    </row>
    <row r="91" spans="2:8" ht="22.8" x14ac:dyDescent="0.3">
      <c r="B91" s="42">
        <v>85</v>
      </c>
      <c r="C91" s="29" t="s">
        <v>85</v>
      </c>
      <c r="D91" s="31" t="s">
        <v>142</v>
      </c>
      <c r="E91" s="31" t="s">
        <v>178</v>
      </c>
      <c r="F91" s="30" t="s">
        <v>182</v>
      </c>
      <c r="G91" s="36">
        <v>0.8</v>
      </c>
      <c r="H91" s="5"/>
    </row>
    <row r="92" spans="2:8" ht="22.8" x14ac:dyDescent="0.3">
      <c r="B92" s="42">
        <v>86</v>
      </c>
      <c r="C92" s="29" t="s">
        <v>85</v>
      </c>
      <c r="D92" s="31" t="s">
        <v>142</v>
      </c>
      <c r="E92" s="31" t="s">
        <v>178</v>
      </c>
      <c r="F92" s="30" t="s">
        <v>183</v>
      </c>
      <c r="G92" s="36">
        <v>4.5999999999999996</v>
      </c>
      <c r="H92" s="5"/>
    </row>
    <row r="93" spans="2:8" ht="22.8" x14ac:dyDescent="0.3">
      <c r="B93" s="42">
        <v>87</v>
      </c>
      <c r="C93" s="29" t="s">
        <v>85</v>
      </c>
      <c r="D93" s="31" t="s">
        <v>142</v>
      </c>
      <c r="E93" s="31" t="s">
        <v>178</v>
      </c>
      <c r="F93" s="30" t="s">
        <v>184</v>
      </c>
      <c r="G93" s="36">
        <v>2.7</v>
      </c>
      <c r="H93" s="5"/>
    </row>
    <row r="94" spans="2:8" ht="22.8" x14ac:dyDescent="0.3">
      <c r="B94" s="42">
        <v>88</v>
      </c>
      <c r="C94" s="29" t="s">
        <v>85</v>
      </c>
      <c r="D94" s="31" t="s">
        <v>142</v>
      </c>
      <c r="E94" s="31" t="s">
        <v>178</v>
      </c>
      <c r="F94" s="30" t="s">
        <v>185</v>
      </c>
      <c r="G94" s="36">
        <v>1.2</v>
      </c>
      <c r="H94" s="5"/>
    </row>
    <row r="95" spans="2:8" ht="22.8" x14ac:dyDescent="0.3">
      <c r="B95" s="42">
        <v>89</v>
      </c>
      <c r="C95" s="29" t="s">
        <v>85</v>
      </c>
      <c r="D95" s="31" t="s">
        <v>142</v>
      </c>
      <c r="E95" s="31" t="s">
        <v>178</v>
      </c>
      <c r="F95" s="30" t="s">
        <v>186</v>
      </c>
      <c r="G95" s="36">
        <v>0.4</v>
      </c>
      <c r="H95" s="5"/>
    </row>
    <row r="96" spans="2:8" x14ac:dyDescent="0.3">
      <c r="B96" s="42">
        <v>90</v>
      </c>
      <c r="C96" s="29" t="s">
        <v>85</v>
      </c>
      <c r="D96" s="29" t="s">
        <v>261</v>
      </c>
      <c r="E96" s="29" t="s">
        <v>262</v>
      </c>
      <c r="F96" s="30" t="s">
        <v>243</v>
      </c>
      <c r="G96" s="36">
        <v>2.5</v>
      </c>
      <c r="H96" s="5"/>
    </row>
    <row r="97" spans="2:8" x14ac:dyDescent="0.3">
      <c r="B97" s="42">
        <v>91</v>
      </c>
      <c r="C97" s="29" t="s">
        <v>85</v>
      </c>
      <c r="D97" s="29" t="s">
        <v>261</v>
      </c>
      <c r="E97" s="29" t="s">
        <v>262</v>
      </c>
      <c r="F97" s="30" t="s">
        <v>263</v>
      </c>
      <c r="G97" s="36">
        <v>3.08</v>
      </c>
      <c r="H97" s="5"/>
    </row>
    <row r="98" spans="2:8" x14ac:dyDescent="0.3">
      <c r="B98" s="42">
        <v>92</v>
      </c>
      <c r="C98" s="29" t="s">
        <v>85</v>
      </c>
      <c r="D98" s="29" t="s">
        <v>85</v>
      </c>
      <c r="E98" s="29" t="s">
        <v>264</v>
      </c>
      <c r="F98" s="30">
        <v>619</v>
      </c>
      <c r="G98" s="36">
        <v>41.75</v>
      </c>
      <c r="H98" s="5"/>
    </row>
    <row r="99" spans="2:8" x14ac:dyDescent="0.3">
      <c r="B99" s="42">
        <v>93</v>
      </c>
      <c r="C99" s="29" t="s">
        <v>85</v>
      </c>
      <c r="D99" s="29" t="s">
        <v>85</v>
      </c>
      <c r="E99" s="29" t="s">
        <v>265</v>
      </c>
      <c r="F99" s="30">
        <v>102</v>
      </c>
      <c r="G99" s="36">
        <v>13.25</v>
      </c>
      <c r="H99" s="5"/>
    </row>
    <row r="100" spans="2:8" x14ac:dyDescent="0.3">
      <c r="B100" s="42">
        <v>94</v>
      </c>
      <c r="C100" s="29" t="s">
        <v>85</v>
      </c>
      <c r="D100" s="29" t="s">
        <v>85</v>
      </c>
      <c r="E100" s="29" t="s">
        <v>265</v>
      </c>
      <c r="F100" s="30">
        <v>103</v>
      </c>
      <c r="G100" s="36">
        <v>2.91</v>
      </c>
      <c r="H100" s="5"/>
    </row>
    <row r="101" spans="2:8" x14ac:dyDescent="0.3">
      <c r="B101" s="42">
        <v>95</v>
      </c>
      <c r="C101" s="29" t="s">
        <v>85</v>
      </c>
      <c r="D101" s="29" t="s">
        <v>85</v>
      </c>
      <c r="E101" s="29" t="s">
        <v>265</v>
      </c>
      <c r="F101" s="30">
        <v>106</v>
      </c>
      <c r="G101" s="36">
        <v>45.12</v>
      </c>
      <c r="H101" s="5"/>
    </row>
    <row r="102" spans="2:8" x14ac:dyDescent="0.3">
      <c r="B102" s="42">
        <v>96</v>
      </c>
      <c r="C102" s="29" t="s">
        <v>85</v>
      </c>
      <c r="D102" s="29" t="s">
        <v>85</v>
      </c>
      <c r="E102" s="29" t="s">
        <v>265</v>
      </c>
      <c r="F102" s="30">
        <v>107</v>
      </c>
      <c r="G102" s="36">
        <v>33.840000000000003</v>
      </c>
      <c r="H102" s="5"/>
    </row>
    <row r="103" spans="2:8" x14ac:dyDescent="0.3">
      <c r="B103" s="42">
        <v>97</v>
      </c>
      <c r="C103" s="29" t="s">
        <v>85</v>
      </c>
      <c r="D103" s="29" t="s">
        <v>85</v>
      </c>
      <c r="E103" s="29" t="s">
        <v>265</v>
      </c>
      <c r="F103" s="30">
        <v>108</v>
      </c>
      <c r="G103" s="36">
        <v>57.67</v>
      </c>
      <c r="H103" s="5"/>
    </row>
    <row r="104" spans="2:8" x14ac:dyDescent="0.3">
      <c r="B104" s="42">
        <v>98</v>
      </c>
      <c r="C104" s="29" t="s">
        <v>85</v>
      </c>
      <c r="D104" s="29" t="s">
        <v>85</v>
      </c>
      <c r="E104" s="29" t="s">
        <v>265</v>
      </c>
      <c r="F104" s="30">
        <v>110</v>
      </c>
      <c r="G104" s="36">
        <v>18.98</v>
      </c>
      <c r="H104" s="5"/>
    </row>
    <row r="105" spans="2:8" x14ac:dyDescent="0.3">
      <c r="B105" s="42">
        <v>99</v>
      </c>
      <c r="C105" s="29" t="s">
        <v>85</v>
      </c>
      <c r="D105" s="29" t="s">
        <v>85</v>
      </c>
      <c r="E105" s="29" t="s">
        <v>265</v>
      </c>
      <c r="F105" s="30">
        <v>113</v>
      </c>
      <c r="G105" s="36">
        <v>19.64</v>
      </c>
      <c r="H105" s="5"/>
    </row>
    <row r="106" spans="2:8" x14ac:dyDescent="0.3">
      <c r="B106" s="42">
        <v>100</v>
      </c>
      <c r="C106" s="29" t="s">
        <v>85</v>
      </c>
      <c r="D106" s="29" t="s">
        <v>85</v>
      </c>
      <c r="E106" s="29" t="s">
        <v>265</v>
      </c>
      <c r="F106" s="30">
        <v>115</v>
      </c>
      <c r="G106" s="36">
        <v>19</v>
      </c>
      <c r="H106" s="5"/>
    </row>
    <row r="107" spans="2:8" x14ac:dyDescent="0.3">
      <c r="B107" s="42">
        <v>101</v>
      </c>
      <c r="C107" s="29" t="s">
        <v>85</v>
      </c>
      <c r="D107" s="29" t="s">
        <v>85</v>
      </c>
      <c r="E107" s="29" t="s">
        <v>265</v>
      </c>
      <c r="F107" s="30">
        <v>116</v>
      </c>
      <c r="G107" s="36">
        <v>18.82</v>
      </c>
      <c r="H107" s="5"/>
    </row>
    <row r="108" spans="2:8" x14ac:dyDescent="0.3">
      <c r="B108" s="42">
        <v>102</v>
      </c>
      <c r="C108" s="29" t="s">
        <v>85</v>
      </c>
      <c r="D108" s="29" t="s">
        <v>85</v>
      </c>
      <c r="E108" s="29" t="s">
        <v>265</v>
      </c>
      <c r="F108" s="30">
        <v>118</v>
      </c>
      <c r="G108" s="36">
        <v>43.92</v>
      </c>
      <c r="H108" s="5"/>
    </row>
    <row r="109" spans="2:8" x14ac:dyDescent="0.3">
      <c r="B109" s="42">
        <v>103</v>
      </c>
      <c r="C109" s="29" t="s">
        <v>85</v>
      </c>
      <c r="D109" s="29" t="s">
        <v>85</v>
      </c>
      <c r="E109" s="29" t="s">
        <v>265</v>
      </c>
      <c r="F109" s="30">
        <v>121</v>
      </c>
      <c r="G109" s="36">
        <v>16.21</v>
      </c>
      <c r="H109" s="5"/>
    </row>
    <row r="110" spans="2:8" x14ac:dyDescent="0.3">
      <c r="B110" s="42">
        <v>104</v>
      </c>
      <c r="C110" s="29" t="s">
        <v>85</v>
      </c>
      <c r="D110" s="29" t="s">
        <v>85</v>
      </c>
      <c r="E110" s="29" t="s">
        <v>265</v>
      </c>
      <c r="F110" s="30" t="s">
        <v>266</v>
      </c>
      <c r="G110" s="36">
        <v>17.89</v>
      </c>
      <c r="H110" s="5"/>
    </row>
    <row r="111" spans="2:8" x14ac:dyDescent="0.3">
      <c r="B111" s="42">
        <v>105</v>
      </c>
      <c r="C111" s="29" t="s">
        <v>85</v>
      </c>
      <c r="D111" s="29" t="s">
        <v>85</v>
      </c>
      <c r="E111" s="29" t="s">
        <v>265</v>
      </c>
      <c r="F111" s="30" t="s">
        <v>267</v>
      </c>
      <c r="G111" s="36">
        <v>2.65</v>
      </c>
      <c r="H111" s="5"/>
    </row>
    <row r="112" spans="2:8" x14ac:dyDescent="0.3">
      <c r="B112" s="42">
        <v>106</v>
      </c>
      <c r="C112" s="29" t="s">
        <v>85</v>
      </c>
      <c r="D112" s="29" t="s">
        <v>85</v>
      </c>
      <c r="E112" s="29" t="s">
        <v>265</v>
      </c>
      <c r="F112" s="30">
        <v>126</v>
      </c>
      <c r="G112" s="36">
        <v>16.89</v>
      </c>
      <c r="H112" s="5"/>
    </row>
    <row r="113" spans="2:8" x14ac:dyDescent="0.3">
      <c r="B113" s="42">
        <v>107</v>
      </c>
      <c r="C113" s="29" t="s">
        <v>85</v>
      </c>
      <c r="D113" s="29" t="s">
        <v>85</v>
      </c>
      <c r="E113" s="29" t="s">
        <v>265</v>
      </c>
      <c r="F113" s="30">
        <v>127</v>
      </c>
      <c r="G113" s="36">
        <v>22.71</v>
      </c>
      <c r="H113" s="5"/>
    </row>
    <row r="114" spans="2:8" x14ac:dyDescent="0.3">
      <c r="B114" s="42">
        <v>108</v>
      </c>
      <c r="C114" s="29" t="s">
        <v>85</v>
      </c>
      <c r="D114" s="29" t="s">
        <v>85</v>
      </c>
      <c r="E114" s="29" t="s">
        <v>265</v>
      </c>
      <c r="F114" s="30">
        <v>129</v>
      </c>
      <c r="G114" s="36">
        <v>36.32</v>
      </c>
      <c r="H114" s="5"/>
    </row>
    <row r="115" spans="2:8" x14ac:dyDescent="0.3">
      <c r="B115" s="42">
        <v>109</v>
      </c>
      <c r="C115" s="29" t="s">
        <v>85</v>
      </c>
      <c r="D115" s="29" t="s">
        <v>85</v>
      </c>
      <c r="E115" s="29" t="s">
        <v>265</v>
      </c>
      <c r="F115" s="30" t="s">
        <v>268</v>
      </c>
      <c r="G115" s="36">
        <v>25.01</v>
      </c>
      <c r="H115" s="5"/>
    </row>
    <row r="116" spans="2:8" x14ac:dyDescent="0.3">
      <c r="B116" s="42">
        <v>110</v>
      </c>
      <c r="C116" s="29" t="s">
        <v>85</v>
      </c>
      <c r="D116" s="29" t="s">
        <v>85</v>
      </c>
      <c r="E116" s="29" t="s">
        <v>265</v>
      </c>
      <c r="F116" s="30" t="s">
        <v>269</v>
      </c>
      <c r="G116" s="36">
        <v>3.11</v>
      </c>
      <c r="H116" s="5"/>
    </row>
    <row r="117" spans="2:8" x14ac:dyDescent="0.3">
      <c r="B117" s="42">
        <v>111</v>
      </c>
      <c r="C117" s="29" t="s">
        <v>85</v>
      </c>
      <c r="D117" s="29" t="s">
        <v>85</v>
      </c>
      <c r="E117" s="29" t="s">
        <v>265</v>
      </c>
      <c r="F117" s="30" t="s">
        <v>270</v>
      </c>
      <c r="G117" s="36">
        <v>7.14</v>
      </c>
      <c r="H117" s="5"/>
    </row>
    <row r="118" spans="2:8" x14ac:dyDescent="0.3">
      <c r="B118" s="42">
        <v>112</v>
      </c>
      <c r="C118" s="29" t="s">
        <v>85</v>
      </c>
      <c r="D118" s="29" t="s">
        <v>85</v>
      </c>
      <c r="E118" s="29" t="s">
        <v>265</v>
      </c>
      <c r="F118" s="30">
        <v>132</v>
      </c>
      <c r="G118" s="36">
        <v>9.44</v>
      </c>
      <c r="H118" s="5"/>
    </row>
    <row r="119" spans="2:8" x14ac:dyDescent="0.3">
      <c r="B119" s="42">
        <v>113</v>
      </c>
      <c r="C119" s="29" t="s">
        <v>85</v>
      </c>
      <c r="D119" s="29" t="s">
        <v>85</v>
      </c>
      <c r="E119" s="29" t="s">
        <v>265</v>
      </c>
      <c r="F119" s="30" t="s">
        <v>271</v>
      </c>
      <c r="G119" s="36">
        <v>23.82</v>
      </c>
      <c r="H119" s="5"/>
    </row>
    <row r="120" spans="2:8" x14ac:dyDescent="0.3">
      <c r="B120" s="42">
        <v>114</v>
      </c>
      <c r="C120" s="29" t="s">
        <v>85</v>
      </c>
      <c r="D120" s="29" t="s">
        <v>85</v>
      </c>
      <c r="E120" s="29" t="s">
        <v>265</v>
      </c>
      <c r="F120" s="30" t="s">
        <v>272</v>
      </c>
      <c r="G120" s="36">
        <v>8.73</v>
      </c>
      <c r="H120" s="5"/>
    </row>
    <row r="121" spans="2:8" x14ac:dyDescent="0.3">
      <c r="B121" s="42">
        <v>115</v>
      </c>
      <c r="C121" s="29" t="s">
        <v>85</v>
      </c>
      <c r="D121" s="29" t="s">
        <v>85</v>
      </c>
      <c r="E121" s="29" t="s">
        <v>265</v>
      </c>
      <c r="F121" s="30" t="s">
        <v>273</v>
      </c>
      <c r="G121" s="36">
        <v>0.87</v>
      </c>
      <c r="H121" s="5"/>
    </row>
    <row r="122" spans="2:8" x14ac:dyDescent="0.3">
      <c r="B122" s="42">
        <v>116</v>
      </c>
      <c r="C122" s="29" t="s">
        <v>85</v>
      </c>
      <c r="D122" s="29" t="s">
        <v>85</v>
      </c>
      <c r="E122" s="29" t="s">
        <v>265</v>
      </c>
      <c r="F122" s="30" t="s">
        <v>274</v>
      </c>
      <c r="G122" s="36">
        <v>1.34</v>
      </c>
      <c r="H122" s="5"/>
    </row>
    <row r="123" spans="2:8" x14ac:dyDescent="0.3">
      <c r="B123" s="42">
        <v>117</v>
      </c>
      <c r="C123" s="29" t="s">
        <v>85</v>
      </c>
      <c r="D123" s="29" t="s">
        <v>85</v>
      </c>
      <c r="E123" s="29" t="s">
        <v>265</v>
      </c>
      <c r="F123" s="30" t="s">
        <v>275</v>
      </c>
      <c r="G123" s="36">
        <v>29.03</v>
      </c>
      <c r="H123" s="5"/>
    </row>
    <row r="124" spans="2:8" x14ac:dyDescent="0.3">
      <c r="B124" s="42">
        <v>118</v>
      </c>
      <c r="C124" s="29" t="s">
        <v>85</v>
      </c>
      <c r="D124" s="29" t="s">
        <v>85</v>
      </c>
      <c r="E124" s="29" t="s">
        <v>265</v>
      </c>
      <c r="F124" s="30" t="s">
        <v>276</v>
      </c>
      <c r="G124" s="36">
        <v>2.99</v>
      </c>
      <c r="H124" s="5"/>
    </row>
    <row r="125" spans="2:8" x14ac:dyDescent="0.3">
      <c r="B125" s="42">
        <v>119</v>
      </c>
      <c r="C125" s="29" t="s">
        <v>85</v>
      </c>
      <c r="D125" s="29" t="s">
        <v>85</v>
      </c>
      <c r="E125" s="29" t="s">
        <v>265</v>
      </c>
      <c r="F125" s="30" t="s">
        <v>277</v>
      </c>
      <c r="G125" s="36">
        <v>44.72</v>
      </c>
      <c r="H125" s="5"/>
    </row>
    <row r="126" spans="2:8" x14ac:dyDescent="0.3">
      <c r="B126" s="42">
        <v>120</v>
      </c>
      <c r="C126" s="29" t="s">
        <v>85</v>
      </c>
      <c r="D126" s="29" t="s">
        <v>85</v>
      </c>
      <c r="E126" s="29" t="s">
        <v>265</v>
      </c>
      <c r="F126" s="30" t="s">
        <v>278</v>
      </c>
      <c r="G126" s="36">
        <v>9.84</v>
      </c>
      <c r="H126" s="5"/>
    </row>
    <row r="127" spans="2:8" x14ac:dyDescent="0.3">
      <c r="B127" s="42">
        <v>121</v>
      </c>
      <c r="C127" s="29" t="s">
        <v>85</v>
      </c>
      <c r="D127" s="29" t="s">
        <v>85</v>
      </c>
      <c r="E127" s="29" t="s">
        <v>265</v>
      </c>
      <c r="F127" s="30" t="s">
        <v>279</v>
      </c>
      <c r="G127" s="36">
        <v>8.56</v>
      </c>
      <c r="H127" s="5"/>
    </row>
    <row r="128" spans="2:8" x14ac:dyDescent="0.3">
      <c r="B128" s="42">
        <v>122</v>
      </c>
      <c r="C128" s="29" t="s">
        <v>85</v>
      </c>
      <c r="D128" s="29" t="s">
        <v>85</v>
      </c>
      <c r="E128" s="29" t="s">
        <v>265</v>
      </c>
      <c r="F128" s="30" t="s">
        <v>280</v>
      </c>
      <c r="G128" s="36">
        <v>6.02</v>
      </c>
      <c r="H128" s="5"/>
    </row>
    <row r="129" spans="2:8" x14ac:dyDescent="0.3">
      <c r="B129" s="42">
        <v>123</v>
      </c>
      <c r="C129" s="29" t="s">
        <v>85</v>
      </c>
      <c r="D129" s="29" t="s">
        <v>85</v>
      </c>
      <c r="E129" s="29" t="s">
        <v>265</v>
      </c>
      <c r="F129" s="30" t="s">
        <v>281</v>
      </c>
      <c r="G129" s="36">
        <v>2.99</v>
      </c>
      <c r="H129" s="5"/>
    </row>
    <row r="130" spans="2:8" x14ac:dyDescent="0.3">
      <c r="B130" s="42">
        <v>124</v>
      </c>
      <c r="C130" s="29" t="s">
        <v>85</v>
      </c>
      <c r="D130" s="29" t="s">
        <v>85</v>
      </c>
      <c r="E130" s="29" t="s">
        <v>265</v>
      </c>
      <c r="F130" s="30">
        <v>137</v>
      </c>
      <c r="G130" s="36">
        <v>27.53</v>
      </c>
      <c r="H130" s="5"/>
    </row>
    <row r="131" spans="2:8" x14ac:dyDescent="0.3">
      <c r="B131" s="42">
        <v>125</v>
      </c>
      <c r="C131" s="29" t="s">
        <v>85</v>
      </c>
      <c r="D131" s="29" t="s">
        <v>85</v>
      </c>
      <c r="E131" s="29" t="s">
        <v>265</v>
      </c>
      <c r="F131" s="30" t="s">
        <v>282</v>
      </c>
      <c r="G131" s="36">
        <v>16.64</v>
      </c>
      <c r="H131" s="5"/>
    </row>
    <row r="132" spans="2:8" x14ac:dyDescent="0.3">
      <c r="B132" s="42">
        <v>126</v>
      </c>
      <c r="C132" s="29" t="s">
        <v>85</v>
      </c>
      <c r="D132" s="29" t="s">
        <v>85</v>
      </c>
      <c r="E132" s="29" t="s">
        <v>265</v>
      </c>
      <c r="F132" s="30" t="s">
        <v>283</v>
      </c>
      <c r="G132" s="36">
        <v>0.52</v>
      </c>
      <c r="H132" s="5"/>
    </row>
    <row r="133" spans="2:8" x14ac:dyDescent="0.3">
      <c r="B133" s="42">
        <v>127</v>
      </c>
      <c r="C133" s="29" t="s">
        <v>85</v>
      </c>
      <c r="D133" s="29" t="s">
        <v>85</v>
      </c>
      <c r="E133" s="29" t="s">
        <v>265</v>
      </c>
      <c r="F133" s="30">
        <v>139</v>
      </c>
      <c r="G133" s="36">
        <v>18.72</v>
      </c>
      <c r="H133" s="5"/>
    </row>
    <row r="134" spans="2:8" x14ac:dyDescent="0.3">
      <c r="B134" s="42">
        <v>128</v>
      </c>
      <c r="C134" s="29" t="s">
        <v>85</v>
      </c>
      <c r="D134" s="29" t="s">
        <v>85</v>
      </c>
      <c r="E134" s="29" t="s">
        <v>265</v>
      </c>
      <c r="F134" s="30" t="s">
        <v>284</v>
      </c>
      <c r="G134" s="36">
        <v>3.96</v>
      </c>
      <c r="H134" s="5"/>
    </row>
    <row r="135" spans="2:8" x14ac:dyDescent="0.3">
      <c r="B135" s="42">
        <v>129</v>
      </c>
      <c r="C135" s="29" t="s">
        <v>85</v>
      </c>
      <c r="D135" s="29" t="s">
        <v>85</v>
      </c>
      <c r="E135" s="29" t="s">
        <v>265</v>
      </c>
      <c r="F135" s="30" t="s">
        <v>285</v>
      </c>
      <c r="G135" s="36">
        <v>12.39</v>
      </c>
      <c r="H135" s="5"/>
    </row>
    <row r="136" spans="2:8" x14ac:dyDescent="0.3">
      <c r="B136" s="42">
        <v>130</v>
      </c>
      <c r="C136" s="29" t="s">
        <v>85</v>
      </c>
      <c r="D136" s="29" t="s">
        <v>85</v>
      </c>
      <c r="E136" s="29" t="s">
        <v>265</v>
      </c>
      <c r="F136" s="30" t="s">
        <v>286</v>
      </c>
      <c r="G136" s="36">
        <v>2.46</v>
      </c>
      <c r="H136" s="5"/>
    </row>
    <row r="137" spans="2:8" x14ac:dyDescent="0.3">
      <c r="B137" s="42">
        <v>131</v>
      </c>
      <c r="C137" s="29" t="s">
        <v>85</v>
      </c>
      <c r="D137" s="29" t="s">
        <v>85</v>
      </c>
      <c r="E137" s="29" t="s">
        <v>265</v>
      </c>
      <c r="F137" s="30" t="s">
        <v>287</v>
      </c>
      <c r="G137" s="36">
        <v>0.57999999999999996</v>
      </c>
      <c r="H137" s="5"/>
    </row>
    <row r="138" spans="2:8" x14ac:dyDescent="0.3">
      <c r="B138" s="42">
        <v>132</v>
      </c>
      <c r="C138" s="29" t="s">
        <v>85</v>
      </c>
      <c r="D138" s="29" t="s">
        <v>85</v>
      </c>
      <c r="E138" s="29" t="s">
        <v>265</v>
      </c>
      <c r="F138" s="30" t="s">
        <v>288</v>
      </c>
      <c r="G138" s="36">
        <v>12.4</v>
      </c>
      <c r="H138" s="5"/>
    </row>
    <row r="139" spans="2:8" x14ac:dyDescent="0.3">
      <c r="B139" s="42">
        <v>133</v>
      </c>
      <c r="C139" s="29" t="s">
        <v>85</v>
      </c>
      <c r="D139" s="29" t="s">
        <v>85</v>
      </c>
      <c r="E139" s="29" t="s">
        <v>265</v>
      </c>
      <c r="F139" s="30" t="s">
        <v>289</v>
      </c>
      <c r="G139" s="36">
        <v>0.96</v>
      </c>
      <c r="H139" s="5"/>
    </row>
    <row r="140" spans="2:8" x14ac:dyDescent="0.3">
      <c r="B140" s="42">
        <v>134</v>
      </c>
      <c r="C140" s="29" t="s">
        <v>85</v>
      </c>
      <c r="D140" s="29" t="s">
        <v>85</v>
      </c>
      <c r="E140" s="29" t="s">
        <v>265</v>
      </c>
      <c r="F140" s="30">
        <v>142</v>
      </c>
      <c r="G140" s="36">
        <v>2.6</v>
      </c>
      <c r="H140" s="5"/>
    </row>
    <row r="141" spans="2:8" x14ac:dyDescent="0.3">
      <c r="B141" s="42">
        <v>135</v>
      </c>
      <c r="C141" s="29" t="s">
        <v>85</v>
      </c>
      <c r="D141" s="29" t="s">
        <v>85</v>
      </c>
      <c r="E141" s="29" t="s">
        <v>265</v>
      </c>
      <c r="F141" s="30" t="s">
        <v>290</v>
      </c>
      <c r="G141" s="36">
        <v>17.55</v>
      </c>
      <c r="H141" s="5"/>
    </row>
    <row r="142" spans="2:8" x14ac:dyDescent="0.3">
      <c r="B142" s="42">
        <v>136</v>
      </c>
      <c r="C142" s="29" t="s">
        <v>85</v>
      </c>
      <c r="D142" s="29" t="s">
        <v>85</v>
      </c>
      <c r="E142" s="29" t="s">
        <v>265</v>
      </c>
      <c r="F142" s="30" t="s">
        <v>291</v>
      </c>
      <c r="G142" s="36">
        <v>3.7</v>
      </c>
      <c r="H142" s="5"/>
    </row>
    <row r="143" spans="2:8" x14ac:dyDescent="0.3">
      <c r="B143" s="42">
        <v>137</v>
      </c>
      <c r="C143" s="29" t="s">
        <v>85</v>
      </c>
      <c r="D143" s="29" t="s">
        <v>85</v>
      </c>
      <c r="E143" s="29" t="s">
        <v>265</v>
      </c>
      <c r="F143" s="30">
        <v>144</v>
      </c>
      <c r="G143" s="36">
        <v>15.02</v>
      </c>
      <c r="H143" s="5"/>
    </row>
    <row r="144" spans="2:8" x14ac:dyDescent="0.3">
      <c r="B144" s="42">
        <v>138</v>
      </c>
      <c r="C144" s="29" t="s">
        <v>85</v>
      </c>
      <c r="D144" s="29" t="s">
        <v>85</v>
      </c>
      <c r="E144" s="29" t="s">
        <v>265</v>
      </c>
      <c r="F144" s="30">
        <v>145</v>
      </c>
      <c r="G144" s="36">
        <v>11.74</v>
      </c>
      <c r="H144" s="5"/>
    </row>
    <row r="145" spans="2:8" x14ac:dyDescent="0.3">
      <c r="B145" s="42">
        <v>139</v>
      </c>
      <c r="C145" s="29" t="s">
        <v>85</v>
      </c>
      <c r="D145" s="29" t="s">
        <v>85</v>
      </c>
      <c r="E145" s="29" t="s">
        <v>265</v>
      </c>
      <c r="F145" s="30" t="s">
        <v>292</v>
      </c>
      <c r="G145" s="36">
        <v>3.19</v>
      </c>
      <c r="H145" s="5"/>
    </row>
    <row r="146" spans="2:8" x14ac:dyDescent="0.3">
      <c r="B146" s="42">
        <v>140</v>
      </c>
      <c r="C146" s="29" t="s">
        <v>85</v>
      </c>
      <c r="D146" s="29" t="s">
        <v>85</v>
      </c>
      <c r="E146" s="29" t="s">
        <v>265</v>
      </c>
      <c r="F146" s="30" t="s">
        <v>293</v>
      </c>
      <c r="G146" s="36">
        <v>13.6</v>
      </c>
      <c r="H146" s="5"/>
    </row>
    <row r="147" spans="2:8" x14ac:dyDescent="0.3">
      <c r="B147" s="42">
        <v>141</v>
      </c>
      <c r="C147" s="29" t="s">
        <v>85</v>
      </c>
      <c r="D147" s="29" t="s">
        <v>85</v>
      </c>
      <c r="E147" s="29" t="s">
        <v>265</v>
      </c>
      <c r="F147" s="30" t="s">
        <v>294</v>
      </c>
      <c r="G147" s="36">
        <v>3.52</v>
      </c>
      <c r="H147" s="5"/>
    </row>
    <row r="148" spans="2:8" x14ac:dyDescent="0.3">
      <c r="B148" s="42">
        <v>142</v>
      </c>
      <c r="C148" s="29" t="s">
        <v>85</v>
      </c>
      <c r="D148" s="29" t="s">
        <v>85</v>
      </c>
      <c r="E148" s="29" t="s">
        <v>265</v>
      </c>
      <c r="F148" s="30" t="s">
        <v>295</v>
      </c>
      <c r="G148" s="36">
        <v>0.48</v>
      </c>
      <c r="H148" s="5"/>
    </row>
    <row r="149" spans="2:8" x14ac:dyDescent="0.3">
      <c r="B149" s="42">
        <v>143</v>
      </c>
      <c r="C149" s="29" t="s">
        <v>85</v>
      </c>
      <c r="D149" s="29" t="s">
        <v>85</v>
      </c>
      <c r="E149" s="29" t="s">
        <v>265</v>
      </c>
      <c r="F149" s="30" t="s">
        <v>296</v>
      </c>
      <c r="G149" s="36">
        <v>2.74</v>
      </c>
      <c r="H149" s="5"/>
    </row>
    <row r="150" spans="2:8" x14ac:dyDescent="0.3">
      <c r="B150" s="42">
        <v>144</v>
      </c>
      <c r="C150" s="29" t="s">
        <v>85</v>
      </c>
      <c r="D150" s="29" t="s">
        <v>85</v>
      </c>
      <c r="E150" s="29" t="s">
        <v>265</v>
      </c>
      <c r="F150" s="30" t="s">
        <v>297</v>
      </c>
      <c r="G150" s="36">
        <v>5.57</v>
      </c>
      <c r="H150" s="5"/>
    </row>
    <row r="151" spans="2:8" x14ac:dyDescent="0.3">
      <c r="B151" s="42">
        <v>145</v>
      </c>
      <c r="C151" s="29" t="s">
        <v>85</v>
      </c>
      <c r="D151" s="29" t="s">
        <v>85</v>
      </c>
      <c r="E151" s="29" t="s">
        <v>265</v>
      </c>
      <c r="F151" s="30" t="s">
        <v>298</v>
      </c>
      <c r="G151" s="36">
        <v>2.67</v>
      </c>
      <c r="H151" s="5"/>
    </row>
    <row r="152" spans="2:8" x14ac:dyDescent="0.3">
      <c r="B152" s="42">
        <v>146</v>
      </c>
      <c r="C152" s="29" t="s">
        <v>85</v>
      </c>
      <c r="D152" s="29" t="s">
        <v>85</v>
      </c>
      <c r="E152" s="29" t="s">
        <v>265</v>
      </c>
      <c r="F152" s="30" t="s">
        <v>299</v>
      </c>
      <c r="G152" s="36">
        <v>1.78</v>
      </c>
      <c r="H152" s="5"/>
    </row>
    <row r="153" spans="2:8" x14ac:dyDescent="0.3">
      <c r="B153" s="42">
        <v>147</v>
      </c>
      <c r="C153" s="29" t="s">
        <v>85</v>
      </c>
      <c r="D153" s="29" t="s">
        <v>85</v>
      </c>
      <c r="E153" s="29" t="s">
        <v>265</v>
      </c>
      <c r="F153" s="30">
        <v>148</v>
      </c>
      <c r="G153" s="36">
        <v>1.07</v>
      </c>
      <c r="H153" s="5"/>
    </row>
    <row r="154" spans="2:8" x14ac:dyDescent="0.3">
      <c r="B154" s="42">
        <v>148</v>
      </c>
      <c r="C154" s="29" t="s">
        <v>85</v>
      </c>
      <c r="D154" s="29" t="s">
        <v>85</v>
      </c>
      <c r="E154" s="29" t="s">
        <v>265</v>
      </c>
      <c r="F154" s="30" t="s">
        <v>300</v>
      </c>
      <c r="G154" s="36">
        <v>5.95</v>
      </c>
      <c r="H154" s="5"/>
    </row>
    <row r="155" spans="2:8" x14ac:dyDescent="0.3">
      <c r="B155" s="42">
        <v>149</v>
      </c>
      <c r="C155" s="29" t="s">
        <v>85</v>
      </c>
      <c r="D155" s="29" t="s">
        <v>85</v>
      </c>
      <c r="E155" s="29" t="s">
        <v>265</v>
      </c>
      <c r="F155" s="30" t="s">
        <v>301</v>
      </c>
      <c r="G155" s="36">
        <v>13.08</v>
      </c>
      <c r="H155" s="5"/>
    </row>
    <row r="156" spans="2:8" x14ac:dyDescent="0.3">
      <c r="B156" s="42">
        <v>150</v>
      </c>
      <c r="C156" s="29" t="s">
        <v>85</v>
      </c>
      <c r="D156" s="29" t="s">
        <v>85</v>
      </c>
      <c r="E156" s="29" t="s">
        <v>265</v>
      </c>
      <c r="F156" s="30">
        <v>150</v>
      </c>
      <c r="G156" s="36">
        <v>9</v>
      </c>
      <c r="H156" s="5"/>
    </row>
    <row r="157" spans="2:8" x14ac:dyDescent="0.3">
      <c r="B157" s="42">
        <v>151</v>
      </c>
      <c r="C157" s="29" t="s">
        <v>85</v>
      </c>
      <c r="D157" s="29" t="s">
        <v>85</v>
      </c>
      <c r="E157" s="29" t="s">
        <v>265</v>
      </c>
      <c r="F157" s="30" t="s">
        <v>302</v>
      </c>
      <c r="G157" s="36">
        <v>38.51</v>
      </c>
      <c r="H157" s="5"/>
    </row>
    <row r="158" spans="2:8" x14ac:dyDescent="0.3">
      <c r="B158" s="42">
        <v>152</v>
      </c>
      <c r="C158" s="29" t="s">
        <v>85</v>
      </c>
      <c r="D158" s="29" t="s">
        <v>85</v>
      </c>
      <c r="E158" s="29" t="s">
        <v>265</v>
      </c>
      <c r="F158" s="30">
        <v>153</v>
      </c>
      <c r="G158" s="36">
        <v>20.69</v>
      </c>
      <c r="H158" s="5"/>
    </row>
    <row r="159" spans="2:8" x14ac:dyDescent="0.3">
      <c r="B159" s="42">
        <v>153</v>
      </c>
      <c r="C159" s="29" t="s">
        <v>85</v>
      </c>
      <c r="D159" s="29" t="s">
        <v>85</v>
      </c>
      <c r="E159" s="29" t="s">
        <v>265</v>
      </c>
      <c r="F159" s="30">
        <v>154</v>
      </c>
      <c r="G159" s="36">
        <v>4.63</v>
      </c>
      <c r="H159" s="5"/>
    </row>
    <row r="160" spans="2:8" x14ac:dyDescent="0.3">
      <c r="B160" s="42">
        <v>154</v>
      </c>
      <c r="C160" s="29" t="s">
        <v>85</v>
      </c>
      <c r="D160" s="29" t="s">
        <v>85</v>
      </c>
      <c r="E160" s="29" t="s">
        <v>265</v>
      </c>
      <c r="F160" s="30" t="s">
        <v>303</v>
      </c>
      <c r="G160" s="36">
        <v>13.32</v>
      </c>
      <c r="H160" s="5"/>
    </row>
    <row r="161" spans="2:8" x14ac:dyDescent="0.3">
      <c r="B161" s="42">
        <v>155</v>
      </c>
      <c r="C161" s="29" t="s">
        <v>85</v>
      </c>
      <c r="D161" s="29" t="s">
        <v>85</v>
      </c>
      <c r="E161" s="29" t="s">
        <v>265</v>
      </c>
      <c r="F161" s="30" t="s">
        <v>304</v>
      </c>
      <c r="G161" s="36">
        <v>2.85</v>
      </c>
      <c r="H161" s="5"/>
    </row>
    <row r="162" spans="2:8" x14ac:dyDescent="0.3">
      <c r="B162" s="42">
        <v>156</v>
      </c>
      <c r="C162" s="29" t="s">
        <v>85</v>
      </c>
      <c r="D162" s="29" t="s">
        <v>85</v>
      </c>
      <c r="E162" s="29" t="s">
        <v>265</v>
      </c>
      <c r="F162" s="30" t="s">
        <v>305</v>
      </c>
      <c r="G162" s="36">
        <v>33.43</v>
      </c>
      <c r="H162" s="5"/>
    </row>
    <row r="163" spans="2:8" x14ac:dyDescent="0.3">
      <c r="B163" s="42">
        <v>157</v>
      </c>
      <c r="C163" s="29" t="s">
        <v>85</v>
      </c>
      <c r="D163" s="29" t="s">
        <v>85</v>
      </c>
      <c r="E163" s="29" t="s">
        <v>265</v>
      </c>
      <c r="F163" s="30" t="s">
        <v>306</v>
      </c>
      <c r="G163" s="36">
        <v>0.71</v>
      </c>
      <c r="H163" s="5"/>
    </row>
    <row r="164" spans="2:8" x14ac:dyDescent="0.3">
      <c r="B164" s="42">
        <v>158</v>
      </c>
      <c r="C164" s="29" t="s">
        <v>85</v>
      </c>
      <c r="D164" s="29" t="s">
        <v>85</v>
      </c>
      <c r="E164" s="29" t="s">
        <v>265</v>
      </c>
      <c r="F164" s="30" t="s">
        <v>307</v>
      </c>
      <c r="G164" s="36">
        <v>5.59</v>
      </c>
      <c r="H164" s="5"/>
    </row>
    <row r="165" spans="2:8" x14ac:dyDescent="0.3">
      <c r="B165" s="42">
        <v>159</v>
      </c>
      <c r="C165" s="29" t="s">
        <v>85</v>
      </c>
      <c r="D165" s="29" t="s">
        <v>85</v>
      </c>
      <c r="E165" s="29" t="s">
        <v>265</v>
      </c>
      <c r="F165" s="30" t="s">
        <v>308</v>
      </c>
      <c r="G165" s="36">
        <v>1.64</v>
      </c>
      <c r="H165" s="5"/>
    </row>
    <row r="166" spans="2:8" x14ac:dyDescent="0.3">
      <c r="B166" s="42">
        <v>160</v>
      </c>
      <c r="C166" s="29" t="s">
        <v>85</v>
      </c>
      <c r="D166" s="29" t="s">
        <v>85</v>
      </c>
      <c r="E166" s="29" t="s">
        <v>265</v>
      </c>
      <c r="F166" s="30">
        <v>157</v>
      </c>
      <c r="G166" s="36">
        <v>5.31</v>
      </c>
      <c r="H166" s="5"/>
    </row>
    <row r="167" spans="2:8" x14ac:dyDescent="0.3">
      <c r="B167" s="42">
        <v>161</v>
      </c>
      <c r="C167" s="29" t="s">
        <v>85</v>
      </c>
      <c r="D167" s="29" t="s">
        <v>85</v>
      </c>
      <c r="E167" s="29" t="s">
        <v>265</v>
      </c>
      <c r="F167" s="30" t="s">
        <v>309</v>
      </c>
      <c r="G167" s="36">
        <v>32.07</v>
      </c>
      <c r="H167" s="5"/>
    </row>
    <row r="168" spans="2:8" x14ac:dyDescent="0.3">
      <c r="B168" s="42">
        <v>162</v>
      </c>
      <c r="C168" s="29" t="s">
        <v>85</v>
      </c>
      <c r="D168" s="29" t="s">
        <v>85</v>
      </c>
      <c r="E168" s="29" t="s">
        <v>265</v>
      </c>
      <c r="F168" s="30">
        <v>161</v>
      </c>
      <c r="G168" s="36">
        <v>29.78</v>
      </c>
      <c r="H168" s="5"/>
    </row>
    <row r="169" spans="2:8" x14ac:dyDescent="0.3">
      <c r="B169" s="42">
        <v>163</v>
      </c>
      <c r="C169" s="29" t="s">
        <v>85</v>
      </c>
      <c r="D169" s="29" t="s">
        <v>85</v>
      </c>
      <c r="E169" s="29" t="s">
        <v>265</v>
      </c>
      <c r="F169" s="30">
        <v>163</v>
      </c>
      <c r="G169" s="36">
        <v>3.92</v>
      </c>
      <c r="H169" s="5"/>
    </row>
    <row r="170" spans="2:8" x14ac:dyDescent="0.3">
      <c r="B170" s="42">
        <v>164</v>
      </c>
      <c r="C170" s="29" t="s">
        <v>85</v>
      </c>
      <c r="D170" s="29" t="s">
        <v>85</v>
      </c>
      <c r="E170" s="29" t="s">
        <v>265</v>
      </c>
      <c r="F170" s="30" t="s">
        <v>310</v>
      </c>
      <c r="G170" s="36">
        <v>9.02</v>
      </c>
      <c r="H170" s="5"/>
    </row>
    <row r="171" spans="2:8" x14ac:dyDescent="0.3">
      <c r="B171" s="42">
        <v>165</v>
      </c>
      <c r="C171" s="29" t="s">
        <v>85</v>
      </c>
      <c r="D171" s="29" t="s">
        <v>85</v>
      </c>
      <c r="E171" s="29" t="s">
        <v>265</v>
      </c>
      <c r="F171" s="30" t="s">
        <v>311</v>
      </c>
      <c r="G171" s="36">
        <v>2.4700000000000002</v>
      </c>
      <c r="H171" s="5"/>
    </row>
    <row r="172" spans="2:8" x14ac:dyDescent="0.3">
      <c r="B172" s="42">
        <v>166</v>
      </c>
      <c r="C172" s="29" t="s">
        <v>85</v>
      </c>
      <c r="D172" s="29" t="s">
        <v>85</v>
      </c>
      <c r="E172" s="29" t="s">
        <v>265</v>
      </c>
      <c r="F172" s="30" t="s">
        <v>312</v>
      </c>
      <c r="G172" s="36">
        <v>3.32</v>
      </c>
      <c r="H172" s="5"/>
    </row>
    <row r="173" spans="2:8" x14ac:dyDescent="0.3">
      <c r="B173" s="42">
        <v>167</v>
      </c>
      <c r="C173" s="29" t="s">
        <v>85</v>
      </c>
      <c r="D173" s="29" t="s">
        <v>85</v>
      </c>
      <c r="E173" s="29" t="s">
        <v>265</v>
      </c>
      <c r="F173" s="30" t="s">
        <v>313</v>
      </c>
      <c r="G173" s="36">
        <v>1.1399999999999999</v>
      </c>
      <c r="H173" s="5"/>
    </row>
    <row r="174" spans="2:8" x14ac:dyDescent="0.3">
      <c r="B174" s="42">
        <v>168</v>
      </c>
      <c r="C174" s="29" t="s">
        <v>85</v>
      </c>
      <c r="D174" s="29" t="s">
        <v>85</v>
      </c>
      <c r="E174" s="29" t="s">
        <v>265</v>
      </c>
      <c r="F174" s="30" t="s">
        <v>314</v>
      </c>
      <c r="G174" s="36">
        <v>8.68</v>
      </c>
      <c r="H174" s="5"/>
    </row>
    <row r="175" spans="2:8" x14ac:dyDescent="0.3">
      <c r="B175" s="42">
        <v>169</v>
      </c>
      <c r="C175" s="29" t="s">
        <v>85</v>
      </c>
      <c r="D175" s="29" t="s">
        <v>85</v>
      </c>
      <c r="E175" s="29" t="s">
        <v>265</v>
      </c>
      <c r="F175" s="30" t="s">
        <v>315</v>
      </c>
      <c r="G175" s="36">
        <v>3.01</v>
      </c>
      <c r="H175" s="5"/>
    </row>
    <row r="176" spans="2:8" x14ac:dyDescent="0.3">
      <c r="B176" s="42">
        <v>170</v>
      </c>
      <c r="C176" s="29" t="s">
        <v>85</v>
      </c>
      <c r="D176" s="29" t="s">
        <v>85</v>
      </c>
      <c r="E176" s="29" t="s">
        <v>265</v>
      </c>
      <c r="F176" s="30" t="s">
        <v>316</v>
      </c>
      <c r="G176" s="36">
        <v>12.41</v>
      </c>
      <c r="H176" s="5"/>
    </row>
    <row r="177" spans="2:8" x14ac:dyDescent="0.3">
      <c r="B177" s="42">
        <v>171</v>
      </c>
      <c r="C177" s="29" t="s">
        <v>85</v>
      </c>
      <c r="D177" s="29" t="s">
        <v>85</v>
      </c>
      <c r="E177" s="29" t="s">
        <v>265</v>
      </c>
      <c r="F177" s="30">
        <v>26</v>
      </c>
      <c r="G177" s="36">
        <v>11.16</v>
      </c>
      <c r="H177" s="5"/>
    </row>
    <row r="178" spans="2:8" x14ac:dyDescent="0.3">
      <c r="B178" s="42">
        <v>172</v>
      </c>
      <c r="C178" s="29" t="s">
        <v>85</v>
      </c>
      <c r="D178" s="29" t="s">
        <v>85</v>
      </c>
      <c r="E178" s="29" t="s">
        <v>265</v>
      </c>
      <c r="F178" s="30">
        <v>27</v>
      </c>
      <c r="G178" s="36">
        <v>20.18</v>
      </c>
      <c r="H178" s="5"/>
    </row>
    <row r="179" spans="2:8" x14ac:dyDescent="0.3">
      <c r="B179" s="42">
        <v>173</v>
      </c>
      <c r="C179" s="29" t="s">
        <v>85</v>
      </c>
      <c r="D179" s="29" t="s">
        <v>85</v>
      </c>
      <c r="E179" s="29" t="s">
        <v>265</v>
      </c>
      <c r="F179" s="30">
        <v>27</v>
      </c>
      <c r="G179" s="36">
        <v>20.18</v>
      </c>
      <c r="H179" s="5"/>
    </row>
    <row r="180" spans="2:8" x14ac:dyDescent="0.3">
      <c r="B180" s="42">
        <v>174</v>
      </c>
      <c r="C180" s="29" t="s">
        <v>85</v>
      </c>
      <c r="D180" s="29" t="s">
        <v>85</v>
      </c>
      <c r="E180" s="29" t="s">
        <v>265</v>
      </c>
      <c r="F180" s="30">
        <v>27</v>
      </c>
      <c r="G180" s="36">
        <v>20.18</v>
      </c>
      <c r="H180" s="5"/>
    </row>
    <row r="181" spans="2:8" x14ac:dyDescent="0.3">
      <c r="B181" s="42">
        <v>175</v>
      </c>
      <c r="C181" s="29" t="s">
        <v>85</v>
      </c>
      <c r="D181" s="29" t="s">
        <v>85</v>
      </c>
      <c r="E181" s="29" t="s">
        <v>265</v>
      </c>
      <c r="F181" s="30" t="s">
        <v>99</v>
      </c>
      <c r="G181" s="36">
        <v>3.46</v>
      </c>
      <c r="H181" s="5"/>
    </row>
    <row r="182" spans="2:8" x14ac:dyDescent="0.3">
      <c r="B182" s="42">
        <v>176</v>
      </c>
      <c r="C182" s="29" t="s">
        <v>85</v>
      </c>
      <c r="D182" s="29" t="s">
        <v>85</v>
      </c>
      <c r="E182" s="29" t="s">
        <v>265</v>
      </c>
      <c r="F182" s="30" t="s">
        <v>317</v>
      </c>
      <c r="G182" s="36">
        <v>7.34</v>
      </c>
      <c r="H182" s="5"/>
    </row>
    <row r="183" spans="2:8" x14ac:dyDescent="0.3">
      <c r="B183" s="42">
        <v>177</v>
      </c>
      <c r="C183" s="29" t="s">
        <v>85</v>
      </c>
      <c r="D183" s="29" t="s">
        <v>85</v>
      </c>
      <c r="E183" s="29" t="s">
        <v>265</v>
      </c>
      <c r="F183" s="30" t="s">
        <v>317</v>
      </c>
      <c r="G183" s="36">
        <v>7.34</v>
      </c>
      <c r="H183" s="5"/>
    </row>
    <row r="184" spans="2:8" x14ac:dyDescent="0.3">
      <c r="B184" s="42">
        <v>178</v>
      </c>
      <c r="C184" s="29" t="s">
        <v>85</v>
      </c>
      <c r="D184" s="29" t="s">
        <v>85</v>
      </c>
      <c r="E184" s="29" t="s">
        <v>265</v>
      </c>
      <c r="F184" s="30" t="s">
        <v>318</v>
      </c>
      <c r="G184" s="36">
        <v>14.43</v>
      </c>
      <c r="H184" s="5"/>
    </row>
    <row r="185" spans="2:8" x14ac:dyDescent="0.3">
      <c r="B185" s="42">
        <v>179</v>
      </c>
      <c r="C185" s="29" t="s">
        <v>85</v>
      </c>
      <c r="D185" s="29" t="s">
        <v>85</v>
      </c>
      <c r="E185" s="29" t="s">
        <v>265</v>
      </c>
      <c r="F185" s="30" t="s">
        <v>318</v>
      </c>
      <c r="G185" s="36">
        <v>14.43</v>
      </c>
      <c r="H185" s="5"/>
    </row>
    <row r="186" spans="2:8" x14ac:dyDescent="0.3">
      <c r="B186" s="42">
        <v>180</v>
      </c>
      <c r="C186" s="29" t="s">
        <v>85</v>
      </c>
      <c r="D186" s="29" t="s">
        <v>85</v>
      </c>
      <c r="E186" s="29" t="s">
        <v>265</v>
      </c>
      <c r="F186" s="30" t="s">
        <v>319</v>
      </c>
      <c r="G186" s="36">
        <v>0.4</v>
      </c>
      <c r="H186" s="5"/>
    </row>
    <row r="187" spans="2:8" x14ac:dyDescent="0.3">
      <c r="B187" s="42">
        <v>181</v>
      </c>
      <c r="C187" s="29" t="s">
        <v>85</v>
      </c>
      <c r="D187" s="29" t="s">
        <v>85</v>
      </c>
      <c r="E187" s="29" t="s">
        <v>265</v>
      </c>
      <c r="F187" s="30" t="s">
        <v>320</v>
      </c>
      <c r="G187" s="36">
        <v>0.2</v>
      </c>
      <c r="H187" s="5"/>
    </row>
    <row r="188" spans="2:8" x14ac:dyDescent="0.3">
      <c r="B188" s="42">
        <v>182</v>
      </c>
      <c r="C188" s="29" t="s">
        <v>85</v>
      </c>
      <c r="D188" s="29" t="s">
        <v>85</v>
      </c>
      <c r="E188" s="29" t="s">
        <v>265</v>
      </c>
      <c r="F188" s="30" t="s">
        <v>219</v>
      </c>
      <c r="G188" s="36">
        <v>11.85</v>
      </c>
      <c r="H188" s="5"/>
    </row>
    <row r="189" spans="2:8" x14ac:dyDescent="0.3">
      <c r="B189" s="42">
        <v>183</v>
      </c>
      <c r="C189" s="29" t="s">
        <v>85</v>
      </c>
      <c r="D189" s="29" t="s">
        <v>85</v>
      </c>
      <c r="E189" s="29" t="s">
        <v>265</v>
      </c>
      <c r="F189" s="30" t="s">
        <v>223</v>
      </c>
      <c r="G189" s="36">
        <v>7.66</v>
      </c>
      <c r="H189" s="5"/>
    </row>
    <row r="190" spans="2:8" x14ac:dyDescent="0.3">
      <c r="B190" s="42">
        <v>184</v>
      </c>
      <c r="C190" s="29" t="s">
        <v>85</v>
      </c>
      <c r="D190" s="29" t="s">
        <v>85</v>
      </c>
      <c r="E190" s="29" t="s">
        <v>265</v>
      </c>
      <c r="F190" s="30" t="s">
        <v>224</v>
      </c>
      <c r="G190" s="36">
        <v>0.89</v>
      </c>
      <c r="H190" s="5"/>
    </row>
    <row r="191" spans="2:8" x14ac:dyDescent="0.3">
      <c r="B191" s="42">
        <v>185</v>
      </c>
      <c r="C191" s="29" t="s">
        <v>85</v>
      </c>
      <c r="D191" s="29" t="s">
        <v>85</v>
      </c>
      <c r="E191" s="29" t="s">
        <v>265</v>
      </c>
      <c r="F191" s="30" t="s">
        <v>225</v>
      </c>
      <c r="G191" s="36">
        <v>8.9600000000000009</v>
      </c>
      <c r="H191" s="5"/>
    </row>
    <row r="192" spans="2:8" x14ac:dyDescent="0.3">
      <c r="B192" s="42">
        <v>186</v>
      </c>
      <c r="C192" s="29" t="s">
        <v>85</v>
      </c>
      <c r="D192" s="29" t="s">
        <v>85</v>
      </c>
      <c r="E192" s="29" t="s">
        <v>265</v>
      </c>
      <c r="F192" s="30" t="s">
        <v>226</v>
      </c>
      <c r="G192" s="36">
        <v>1.51</v>
      </c>
      <c r="H192" s="5"/>
    </row>
    <row r="193" spans="2:8" x14ac:dyDescent="0.3">
      <c r="B193" s="42">
        <v>187</v>
      </c>
      <c r="C193" s="29" t="s">
        <v>85</v>
      </c>
      <c r="D193" s="29" t="s">
        <v>85</v>
      </c>
      <c r="E193" s="29" t="s">
        <v>265</v>
      </c>
      <c r="F193" s="30">
        <v>45</v>
      </c>
      <c r="G193" s="36">
        <v>9.8800000000000008</v>
      </c>
      <c r="H193" s="5"/>
    </row>
    <row r="194" spans="2:8" x14ac:dyDescent="0.3">
      <c r="B194" s="42">
        <v>188</v>
      </c>
      <c r="C194" s="29" t="s">
        <v>85</v>
      </c>
      <c r="D194" s="29" t="s">
        <v>85</v>
      </c>
      <c r="E194" s="29" t="s">
        <v>265</v>
      </c>
      <c r="F194" s="30">
        <v>46</v>
      </c>
      <c r="G194" s="36">
        <v>9.9700000000000006</v>
      </c>
      <c r="H194" s="5"/>
    </row>
    <row r="195" spans="2:8" x14ac:dyDescent="0.3">
      <c r="B195" s="42">
        <v>189</v>
      </c>
      <c r="C195" s="29" t="s">
        <v>85</v>
      </c>
      <c r="D195" s="29" t="s">
        <v>85</v>
      </c>
      <c r="E195" s="29" t="s">
        <v>265</v>
      </c>
      <c r="F195" s="30">
        <v>49</v>
      </c>
      <c r="G195" s="36">
        <v>6.75</v>
      </c>
      <c r="H195" s="5"/>
    </row>
    <row r="196" spans="2:8" x14ac:dyDescent="0.3">
      <c r="B196" s="42">
        <v>190</v>
      </c>
      <c r="C196" s="29" t="s">
        <v>85</v>
      </c>
      <c r="D196" s="29" t="s">
        <v>85</v>
      </c>
      <c r="E196" s="29" t="s">
        <v>265</v>
      </c>
      <c r="F196" s="30" t="s">
        <v>120</v>
      </c>
      <c r="G196" s="36">
        <v>1.4</v>
      </c>
      <c r="H196" s="5"/>
    </row>
    <row r="197" spans="2:8" x14ac:dyDescent="0.3">
      <c r="B197" s="42">
        <v>191</v>
      </c>
      <c r="C197" s="29" t="s">
        <v>85</v>
      </c>
      <c r="D197" s="29" t="s">
        <v>85</v>
      </c>
      <c r="E197" s="29" t="s">
        <v>265</v>
      </c>
      <c r="F197" s="30" t="s">
        <v>321</v>
      </c>
      <c r="G197" s="36">
        <v>4.96</v>
      </c>
      <c r="H197" s="5"/>
    </row>
    <row r="198" spans="2:8" x14ac:dyDescent="0.3">
      <c r="B198" s="42">
        <v>192</v>
      </c>
      <c r="C198" s="29" t="s">
        <v>85</v>
      </c>
      <c r="D198" s="29" t="s">
        <v>85</v>
      </c>
      <c r="E198" s="29" t="s">
        <v>265</v>
      </c>
      <c r="F198" s="30" t="s">
        <v>322</v>
      </c>
      <c r="G198" s="36">
        <v>0.33</v>
      </c>
      <c r="H198" s="5"/>
    </row>
    <row r="199" spans="2:8" x14ac:dyDescent="0.3">
      <c r="B199" s="42">
        <v>193</v>
      </c>
      <c r="C199" s="29" t="s">
        <v>85</v>
      </c>
      <c r="D199" s="29" t="s">
        <v>85</v>
      </c>
      <c r="E199" s="29" t="s">
        <v>265</v>
      </c>
      <c r="F199" s="30" t="s">
        <v>323</v>
      </c>
      <c r="G199" s="36">
        <v>2.44</v>
      </c>
      <c r="H199" s="5"/>
    </row>
    <row r="200" spans="2:8" x14ac:dyDescent="0.3">
      <c r="B200" s="42">
        <v>194</v>
      </c>
      <c r="C200" s="29" t="s">
        <v>85</v>
      </c>
      <c r="D200" s="29" t="s">
        <v>85</v>
      </c>
      <c r="E200" s="29" t="s">
        <v>265</v>
      </c>
      <c r="F200" s="30" t="s">
        <v>324</v>
      </c>
      <c r="G200" s="36">
        <v>4.12</v>
      </c>
      <c r="H200" s="5"/>
    </row>
    <row r="201" spans="2:8" x14ac:dyDescent="0.3">
      <c r="B201" s="42">
        <v>195</v>
      </c>
      <c r="C201" s="29" t="s">
        <v>85</v>
      </c>
      <c r="D201" s="29" t="s">
        <v>85</v>
      </c>
      <c r="E201" s="29" t="s">
        <v>265</v>
      </c>
      <c r="F201" s="30" t="s">
        <v>325</v>
      </c>
      <c r="G201" s="36">
        <v>4.3499999999999996</v>
      </c>
      <c r="H201" s="5"/>
    </row>
    <row r="202" spans="2:8" x14ac:dyDescent="0.3">
      <c r="B202" s="42">
        <v>196</v>
      </c>
      <c r="C202" s="29" t="s">
        <v>85</v>
      </c>
      <c r="D202" s="29" t="s">
        <v>85</v>
      </c>
      <c r="E202" s="29" t="s">
        <v>265</v>
      </c>
      <c r="F202" s="30" t="s">
        <v>326</v>
      </c>
      <c r="G202" s="36">
        <v>1.62</v>
      </c>
      <c r="H202" s="5"/>
    </row>
    <row r="203" spans="2:8" x14ac:dyDescent="0.3">
      <c r="B203" s="42">
        <v>197</v>
      </c>
      <c r="C203" s="29" t="s">
        <v>85</v>
      </c>
      <c r="D203" s="29" t="s">
        <v>85</v>
      </c>
      <c r="E203" s="29" t="s">
        <v>265</v>
      </c>
      <c r="F203" s="30" t="s">
        <v>327</v>
      </c>
      <c r="G203" s="36">
        <v>16.420000000000002</v>
      </c>
      <c r="H203" s="5"/>
    </row>
    <row r="204" spans="2:8" x14ac:dyDescent="0.3">
      <c r="B204" s="42">
        <v>198</v>
      </c>
      <c r="C204" s="29" t="s">
        <v>85</v>
      </c>
      <c r="D204" s="29" t="s">
        <v>85</v>
      </c>
      <c r="E204" s="29" t="s">
        <v>265</v>
      </c>
      <c r="F204" s="30" t="s">
        <v>328</v>
      </c>
      <c r="G204" s="36">
        <v>2.0299999999999998</v>
      </c>
      <c r="H204" s="5"/>
    </row>
    <row r="205" spans="2:8" x14ac:dyDescent="0.3">
      <c r="B205" s="42">
        <v>199</v>
      </c>
      <c r="C205" s="29" t="s">
        <v>85</v>
      </c>
      <c r="D205" s="29" t="s">
        <v>85</v>
      </c>
      <c r="E205" s="29" t="s">
        <v>265</v>
      </c>
      <c r="F205" s="30" t="s">
        <v>329</v>
      </c>
      <c r="G205" s="36">
        <v>21.33</v>
      </c>
      <c r="H205" s="5"/>
    </row>
    <row r="206" spans="2:8" x14ac:dyDescent="0.3">
      <c r="B206" s="42">
        <v>200</v>
      </c>
      <c r="C206" s="29" t="s">
        <v>85</v>
      </c>
      <c r="D206" s="29" t="s">
        <v>85</v>
      </c>
      <c r="E206" s="29" t="s">
        <v>265</v>
      </c>
      <c r="F206" s="30" t="s">
        <v>330</v>
      </c>
      <c r="G206" s="36">
        <v>1.49</v>
      </c>
      <c r="H206" s="5"/>
    </row>
    <row r="207" spans="2:8" x14ac:dyDescent="0.3">
      <c r="B207" s="42">
        <v>201</v>
      </c>
      <c r="C207" s="29" t="s">
        <v>85</v>
      </c>
      <c r="D207" s="29" t="s">
        <v>85</v>
      </c>
      <c r="E207" s="29" t="s">
        <v>265</v>
      </c>
      <c r="F207" s="30">
        <v>56</v>
      </c>
      <c r="G207" s="36">
        <v>12.91</v>
      </c>
      <c r="H207" s="5"/>
    </row>
    <row r="208" spans="2:8" x14ac:dyDescent="0.3">
      <c r="B208" s="42">
        <v>202</v>
      </c>
      <c r="C208" s="29" t="s">
        <v>85</v>
      </c>
      <c r="D208" s="29" t="s">
        <v>85</v>
      </c>
      <c r="E208" s="29" t="s">
        <v>265</v>
      </c>
      <c r="F208" s="30">
        <v>57</v>
      </c>
      <c r="G208" s="36">
        <v>2.1800000000000002</v>
      </c>
      <c r="H208" s="5"/>
    </row>
    <row r="209" spans="2:8" x14ac:dyDescent="0.3">
      <c r="B209" s="42">
        <v>203</v>
      </c>
      <c r="C209" s="29" t="s">
        <v>85</v>
      </c>
      <c r="D209" s="29" t="s">
        <v>85</v>
      </c>
      <c r="E209" s="29" t="s">
        <v>265</v>
      </c>
      <c r="F209" s="30">
        <v>62</v>
      </c>
      <c r="G209" s="36">
        <v>16.43</v>
      </c>
      <c r="H209" s="5"/>
    </row>
    <row r="210" spans="2:8" x14ac:dyDescent="0.3">
      <c r="B210" s="42">
        <v>204</v>
      </c>
      <c r="C210" s="29" t="s">
        <v>85</v>
      </c>
      <c r="D210" s="29" t="s">
        <v>85</v>
      </c>
      <c r="E210" s="29" t="s">
        <v>265</v>
      </c>
      <c r="F210" s="30" t="s">
        <v>331</v>
      </c>
      <c r="G210" s="36">
        <v>8.73</v>
      </c>
      <c r="H210" s="5"/>
    </row>
    <row r="211" spans="2:8" x14ac:dyDescent="0.3">
      <c r="B211" s="42">
        <v>205</v>
      </c>
      <c r="C211" s="29" t="s">
        <v>85</v>
      </c>
      <c r="D211" s="29" t="s">
        <v>85</v>
      </c>
      <c r="E211" s="29" t="s">
        <v>265</v>
      </c>
      <c r="F211" s="30" t="s">
        <v>332</v>
      </c>
      <c r="G211" s="36">
        <v>8.7799999999999994</v>
      </c>
      <c r="H211" s="5"/>
    </row>
    <row r="212" spans="2:8" x14ac:dyDescent="0.3">
      <c r="B212" s="42">
        <v>206</v>
      </c>
      <c r="C212" s="29" t="s">
        <v>85</v>
      </c>
      <c r="D212" s="29" t="s">
        <v>333</v>
      </c>
      <c r="E212" s="29" t="s">
        <v>334</v>
      </c>
      <c r="F212" s="30" t="s">
        <v>335</v>
      </c>
      <c r="G212" s="37">
        <v>12.5</v>
      </c>
      <c r="H212" s="5"/>
    </row>
    <row r="213" spans="2:8" x14ac:dyDescent="0.3">
      <c r="B213" s="42">
        <v>207</v>
      </c>
      <c r="C213" s="29" t="s">
        <v>85</v>
      </c>
      <c r="D213" s="29" t="s">
        <v>333</v>
      </c>
      <c r="E213" s="29" t="s">
        <v>334</v>
      </c>
      <c r="F213" s="30" t="s">
        <v>336</v>
      </c>
      <c r="G213" s="37">
        <v>18.100000000000001</v>
      </c>
      <c r="H213" s="5"/>
    </row>
    <row r="214" spans="2:8" x14ac:dyDescent="0.3">
      <c r="B214" s="42">
        <v>208</v>
      </c>
      <c r="C214" s="29" t="s">
        <v>85</v>
      </c>
      <c r="D214" s="29" t="s">
        <v>333</v>
      </c>
      <c r="E214" s="29" t="s">
        <v>334</v>
      </c>
      <c r="F214" s="30" t="s">
        <v>337</v>
      </c>
      <c r="G214" s="37">
        <v>6.3</v>
      </c>
      <c r="H214" s="5"/>
    </row>
    <row r="215" spans="2:8" x14ac:dyDescent="0.3">
      <c r="B215" s="42">
        <v>209</v>
      </c>
      <c r="C215" s="29" t="s">
        <v>85</v>
      </c>
      <c r="D215" s="29" t="s">
        <v>333</v>
      </c>
      <c r="E215" s="29" t="s">
        <v>334</v>
      </c>
      <c r="F215" s="30" t="s">
        <v>338</v>
      </c>
      <c r="G215" s="37">
        <v>26.1</v>
      </c>
      <c r="H215" s="5"/>
    </row>
    <row r="216" spans="2:8" x14ac:dyDescent="0.3">
      <c r="B216" s="42">
        <v>210</v>
      </c>
      <c r="C216" s="29" t="s">
        <v>85</v>
      </c>
      <c r="D216" s="29" t="s">
        <v>333</v>
      </c>
      <c r="E216" s="29" t="s">
        <v>334</v>
      </c>
      <c r="F216" s="30">
        <v>949</v>
      </c>
      <c r="G216" s="37">
        <v>22.7</v>
      </c>
      <c r="H216" s="5"/>
    </row>
    <row r="217" spans="2:8" x14ac:dyDescent="0.3">
      <c r="B217" s="42">
        <v>211</v>
      </c>
      <c r="C217" s="29" t="s">
        <v>85</v>
      </c>
      <c r="D217" s="29" t="s">
        <v>333</v>
      </c>
      <c r="E217" s="29" t="s">
        <v>339</v>
      </c>
      <c r="F217" s="30" t="s">
        <v>340</v>
      </c>
      <c r="G217" s="37">
        <v>2.8</v>
      </c>
      <c r="H217" s="5"/>
    </row>
    <row r="218" spans="2:8" x14ac:dyDescent="0.3">
      <c r="B218" s="42">
        <v>212</v>
      </c>
      <c r="C218" s="29" t="s">
        <v>85</v>
      </c>
      <c r="D218" s="29" t="s">
        <v>333</v>
      </c>
      <c r="E218" s="29" t="s">
        <v>339</v>
      </c>
      <c r="F218" s="30" t="s">
        <v>341</v>
      </c>
      <c r="G218" s="37">
        <v>2.6</v>
      </c>
      <c r="H218" s="5"/>
    </row>
    <row r="219" spans="2:8" x14ac:dyDescent="0.3">
      <c r="B219" s="42">
        <v>213</v>
      </c>
      <c r="C219" s="29" t="s">
        <v>85</v>
      </c>
      <c r="D219" s="29" t="s">
        <v>333</v>
      </c>
      <c r="E219" s="29" t="s">
        <v>339</v>
      </c>
      <c r="F219" s="30" t="s">
        <v>342</v>
      </c>
      <c r="G219" s="37">
        <v>7.8</v>
      </c>
      <c r="H219" s="5"/>
    </row>
    <row r="220" spans="2:8" x14ac:dyDescent="0.3">
      <c r="B220" s="42">
        <v>214</v>
      </c>
      <c r="C220" s="29" t="s">
        <v>85</v>
      </c>
      <c r="D220" s="29" t="s">
        <v>333</v>
      </c>
      <c r="E220" s="29" t="s">
        <v>339</v>
      </c>
      <c r="F220" s="30" t="s">
        <v>343</v>
      </c>
      <c r="G220" s="37">
        <v>1.2</v>
      </c>
      <c r="H220" s="5"/>
    </row>
    <row r="221" spans="2:8" x14ac:dyDescent="0.3">
      <c r="B221" s="42">
        <v>215</v>
      </c>
      <c r="C221" s="29" t="s">
        <v>85</v>
      </c>
      <c r="D221" s="29" t="s">
        <v>333</v>
      </c>
      <c r="E221" s="29" t="s">
        <v>339</v>
      </c>
      <c r="F221" s="30" t="s">
        <v>344</v>
      </c>
      <c r="G221" s="37">
        <v>19.2</v>
      </c>
      <c r="H221" s="5"/>
    </row>
    <row r="222" spans="2:8" x14ac:dyDescent="0.3">
      <c r="B222" s="42">
        <v>216</v>
      </c>
      <c r="C222" s="29" t="s">
        <v>85</v>
      </c>
      <c r="D222" s="29" t="s">
        <v>333</v>
      </c>
      <c r="E222" s="29" t="s">
        <v>339</v>
      </c>
      <c r="F222" s="30" t="s">
        <v>345</v>
      </c>
      <c r="G222" s="37">
        <v>18.399999999999999</v>
      </c>
      <c r="H222" s="5"/>
    </row>
    <row r="223" spans="2:8" x14ac:dyDescent="0.3">
      <c r="B223" s="42">
        <v>217</v>
      </c>
      <c r="C223" s="29" t="s">
        <v>85</v>
      </c>
      <c r="D223" s="29" t="s">
        <v>333</v>
      </c>
      <c r="E223" s="29" t="s">
        <v>339</v>
      </c>
      <c r="F223" s="30" t="s">
        <v>346</v>
      </c>
      <c r="G223" s="37">
        <v>12.4</v>
      </c>
      <c r="H223" s="5"/>
    </row>
    <row r="224" spans="2:8" x14ac:dyDescent="0.3">
      <c r="B224" s="42">
        <v>218</v>
      </c>
      <c r="C224" s="29" t="s">
        <v>85</v>
      </c>
      <c r="D224" s="29" t="s">
        <v>333</v>
      </c>
      <c r="E224" s="29" t="s">
        <v>339</v>
      </c>
      <c r="F224" s="30" t="s">
        <v>347</v>
      </c>
      <c r="G224" s="37">
        <v>1</v>
      </c>
      <c r="H224" s="5"/>
    </row>
    <row r="225" spans="2:8" x14ac:dyDescent="0.3">
      <c r="B225" s="42">
        <v>219</v>
      </c>
      <c r="C225" s="29" t="s">
        <v>85</v>
      </c>
      <c r="D225" s="29" t="s">
        <v>333</v>
      </c>
      <c r="E225" s="29" t="s">
        <v>339</v>
      </c>
      <c r="F225" s="30" t="s">
        <v>348</v>
      </c>
      <c r="G225" s="37">
        <v>28.4</v>
      </c>
      <c r="H225" s="5"/>
    </row>
    <row r="226" spans="2:8" x14ac:dyDescent="0.3">
      <c r="B226" s="42">
        <v>220</v>
      </c>
      <c r="C226" s="29" t="s">
        <v>85</v>
      </c>
      <c r="D226" s="29" t="s">
        <v>333</v>
      </c>
      <c r="E226" s="29" t="s">
        <v>339</v>
      </c>
      <c r="F226" s="30" t="s">
        <v>349</v>
      </c>
      <c r="G226" s="37">
        <v>7.9</v>
      </c>
      <c r="H226" s="5"/>
    </row>
    <row r="227" spans="2:8" x14ac:dyDescent="0.3">
      <c r="B227" s="42">
        <v>221</v>
      </c>
      <c r="C227" s="29" t="s">
        <v>85</v>
      </c>
      <c r="D227" s="29" t="s">
        <v>333</v>
      </c>
      <c r="E227" s="29" t="s">
        <v>339</v>
      </c>
      <c r="F227" s="30" t="s">
        <v>350</v>
      </c>
      <c r="G227" s="37">
        <v>21</v>
      </c>
      <c r="H227" s="5"/>
    </row>
    <row r="228" spans="2:8" x14ac:dyDescent="0.3">
      <c r="B228" s="42">
        <v>222</v>
      </c>
      <c r="C228" s="29" t="s">
        <v>85</v>
      </c>
      <c r="D228" s="29" t="s">
        <v>333</v>
      </c>
      <c r="E228" s="29" t="s">
        <v>339</v>
      </c>
      <c r="F228" s="30" t="s">
        <v>351</v>
      </c>
      <c r="G228" s="37">
        <v>17.8</v>
      </c>
      <c r="H228" s="5"/>
    </row>
    <row r="229" spans="2:8" x14ac:dyDescent="0.3">
      <c r="B229" s="42">
        <v>223</v>
      </c>
      <c r="C229" s="29" t="s">
        <v>85</v>
      </c>
      <c r="D229" s="29" t="s">
        <v>333</v>
      </c>
      <c r="E229" s="29" t="s">
        <v>339</v>
      </c>
      <c r="F229" s="30" t="s">
        <v>352</v>
      </c>
      <c r="G229" s="37">
        <v>10.9</v>
      </c>
      <c r="H229" s="5"/>
    </row>
    <row r="230" spans="2:8" x14ac:dyDescent="0.3">
      <c r="B230" s="42">
        <v>224</v>
      </c>
      <c r="C230" s="29" t="s">
        <v>85</v>
      </c>
      <c r="D230" s="29" t="s">
        <v>333</v>
      </c>
      <c r="E230" s="29" t="s">
        <v>339</v>
      </c>
      <c r="F230" s="30" t="s">
        <v>353</v>
      </c>
      <c r="G230" s="37">
        <v>21</v>
      </c>
      <c r="H230" s="5"/>
    </row>
    <row r="231" spans="2:8" x14ac:dyDescent="0.3">
      <c r="B231" s="42">
        <v>225</v>
      </c>
      <c r="C231" s="29" t="s">
        <v>85</v>
      </c>
      <c r="D231" s="29" t="s">
        <v>333</v>
      </c>
      <c r="E231" s="29" t="s">
        <v>339</v>
      </c>
      <c r="F231" s="30" t="s">
        <v>354</v>
      </c>
      <c r="G231" s="37">
        <v>16.2</v>
      </c>
      <c r="H231" s="5"/>
    </row>
    <row r="232" spans="2:8" x14ac:dyDescent="0.3">
      <c r="B232" s="42">
        <v>226</v>
      </c>
      <c r="C232" s="29" t="s">
        <v>85</v>
      </c>
      <c r="D232" s="29" t="s">
        <v>333</v>
      </c>
      <c r="E232" s="29" t="s">
        <v>339</v>
      </c>
      <c r="F232" s="30" t="s">
        <v>355</v>
      </c>
      <c r="G232" s="37">
        <v>19.899999999999999</v>
      </c>
      <c r="H232" s="5"/>
    </row>
    <row r="233" spans="2:8" x14ac:dyDescent="0.3">
      <c r="B233" s="42">
        <v>227</v>
      </c>
      <c r="C233" s="29" t="s">
        <v>85</v>
      </c>
      <c r="D233" s="29" t="s">
        <v>333</v>
      </c>
      <c r="E233" s="29" t="s">
        <v>339</v>
      </c>
      <c r="F233" s="30" t="s">
        <v>356</v>
      </c>
      <c r="G233" s="37">
        <v>10.1</v>
      </c>
      <c r="H233" s="5"/>
    </row>
    <row r="234" spans="2:8" x14ac:dyDescent="0.3">
      <c r="B234" s="42">
        <v>228</v>
      </c>
      <c r="C234" s="29" t="s">
        <v>85</v>
      </c>
      <c r="D234" s="29" t="s">
        <v>333</v>
      </c>
      <c r="E234" s="29" t="s">
        <v>339</v>
      </c>
      <c r="F234" s="30" t="s">
        <v>357</v>
      </c>
      <c r="G234" s="37">
        <v>12.1</v>
      </c>
      <c r="H234" s="5"/>
    </row>
    <row r="235" spans="2:8" x14ac:dyDescent="0.3">
      <c r="B235" s="42">
        <v>229</v>
      </c>
      <c r="C235" s="29" t="s">
        <v>85</v>
      </c>
      <c r="D235" s="29" t="s">
        <v>333</v>
      </c>
      <c r="E235" s="29" t="s">
        <v>339</v>
      </c>
      <c r="F235" s="30" t="s">
        <v>358</v>
      </c>
      <c r="G235" s="37">
        <v>28.9</v>
      </c>
      <c r="H235" s="5"/>
    </row>
    <row r="236" spans="2:8" x14ac:dyDescent="0.3">
      <c r="B236" s="42">
        <v>230</v>
      </c>
      <c r="C236" s="29" t="s">
        <v>85</v>
      </c>
      <c r="D236" s="29" t="s">
        <v>333</v>
      </c>
      <c r="E236" s="29" t="s">
        <v>339</v>
      </c>
      <c r="F236" s="30">
        <v>543</v>
      </c>
      <c r="G236" s="37">
        <v>10</v>
      </c>
      <c r="H236" s="5"/>
    </row>
    <row r="237" spans="2:8" x14ac:dyDescent="0.3">
      <c r="B237" s="42">
        <v>231</v>
      </c>
      <c r="C237" s="29" t="s">
        <v>85</v>
      </c>
      <c r="D237" s="29" t="s">
        <v>333</v>
      </c>
      <c r="E237" s="29" t="s">
        <v>339</v>
      </c>
      <c r="F237" s="30">
        <v>544</v>
      </c>
      <c r="G237" s="37">
        <v>24.4</v>
      </c>
      <c r="H237" s="5"/>
    </row>
    <row r="238" spans="2:8" x14ac:dyDescent="0.3">
      <c r="B238" s="42">
        <v>232</v>
      </c>
      <c r="C238" s="29" t="s">
        <v>85</v>
      </c>
      <c r="D238" s="29" t="s">
        <v>333</v>
      </c>
      <c r="E238" s="29" t="s">
        <v>339</v>
      </c>
      <c r="F238" s="30" t="s">
        <v>359</v>
      </c>
      <c r="G238" s="37">
        <v>56.6</v>
      </c>
      <c r="H238" s="5"/>
    </row>
    <row r="239" spans="2:8" x14ac:dyDescent="0.3">
      <c r="B239" s="42">
        <v>233</v>
      </c>
      <c r="C239" s="29" t="s">
        <v>85</v>
      </c>
      <c r="D239" s="29" t="s">
        <v>333</v>
      </c>
      <c r="E239" s="29" t="s">
        <v>339</v>
      </c>
      <c r="F239" s="30" t="s">
        <v>360</v>
      </c>
      <c r="G239" s="37">
        <v>5.5</v>
      </c>
      <c r="H239" s="5"/>
    </row>
    <row r="240" spans="2:8" x14ac:dyDescent="0.3">
      <c r="B240" s="42">
        <v>234</v>
      </c>
      <c r="C240" s="29" t="s">
        <v>85</v>
      </c>
      <c r="D240" s="29" t="s">
        <v>333</v>
      </c>
      <c r="E240" s="29" t="s">
        <v>339</v>
      </c>
      <c r="F240" s="30">
        <v>546</v>
      </c>
      <c r="G240" s="37">
        <v>27.4</v>
      </c>
      <c r="H240" s="5"/>
    </row>
    <row r="241" spans="2:8" x14ac:dyDescent="0.3">
      <c r="B241" s="42">
        <v>235</v>
      </c>
      <c r="C241" s="29" t="s">
        <v>85</v>
      </c>
      <c r="D241" s="29" t="s">
        <v>333</v>
      </c>
      <c r="E241" s="29" t="s">
        <v>339</v>
      </c>
      <c r="F241" s="30">
        <v>565</v>
      </c>
      <c r="G241" s="37">
        <v>8</v>
      </c>
      <c r="H241" s="5"/>
    </row>
    <row r="242" spans="2:8" x14ac:dyDescent="0.3">
      <c r="B242" s="42">
        <v>236</v>
      </c>
      <c r="C242" s="29" t="s">
        <v>85</v>
      </c>
      <c r="D242" s="29" t="s">
        <v>333</v>
      </c>
      <c r="E242" s="29" t="s">
        <v>339</v>
      </c>
      <c r="F242" s="30" t="s">
        <v>361</v>
      </c>
      <c r="G242" s="37">
        <v>27.9</v>
      </c>
      <c r="H242" s="5"/>
    </row>
    <row r="243" spans="2:8" x14ac:dyDescent="0.3">
      <c r="B243" s="42">
        <v>237</v>
      </c>
      <c r="C243" s="29" t="s">
        <v>85</v>
      </c>
      <c r="D243" s="29" t="s">
        <v>333</v>
      </c>
      <c r="E243" s="29" t="s">
        <v>339</v>
      </c>
      <c r="F243" s="30" t="s">
        <v>362</v>
      </c>
      <c r="G243" s="37">
        <v>1.5</v>
      </c>
      <c r="H243" s="5"/>
    </row>
    <row r="244" spans="2:8" x14ac:dyDescent="0.3">
      <c r="B244" s="42">
        <v>238</v>
      </c>
      <c r="C244" s="29" t="s">
        <v>85</v>
      </c>
      <c r="D244" s="29" t="s">
        <v>333</v>
      </c>
      <c r="E244" s="29" t="s">
        <v>339</v>
      </c>
      <c r="F244" s="30" t="s">
        <v>363</v>
      </c>
      <c r="G244" s="37">
        <v>14</v>
      </c>
      <c r="H244" s="5"/>
    </row>
    <row r="245" spans="2:8" x14ac:dyDescent="0.3">
      <c r="B245" s="42">
        <v>239</v>
      </c>
      <c r="C245" s="29" t="s">
        <v>85</v>
      </c>
      <c r="D245" s="29" t="s">
        <v>333</v>
      </c>
      <c r="E245" s="29" t="s">
        <v>339</v>
      </c>
      <c r="F245" s="30" t="s">
        <v>364</v>
      </c>
      <c r="G245" s="37">
        <v>9.1</v>
      </c>
      <c r="H245" s="5"/>
    </row>
    <row r="246" spans="2:8" x14ac:dyDescent="0.3">
      <c r="B246" s="42">
        <v>240</v>
      </c>
      <c r="C246" s="29" t="s">
        <v>85</v>
      </c>
      <c r="D246" s="29" t="s">
        <v>333</v>
      </c>
      <c r="E246" s="29" t="s">
        <v>339</v>
      </c>
      <c r="F246" s="30" t="s">
        <v>365</v>
      </c>
      <c r="G246" s="37">
        <v>3.2</v>
      </c>
      <c r="H246" s="5"/>
    </row>
    <row r="247" spans="2:8" x14ac:dyDescent="0.3">
      <c r="B247" s="42">
        <v>241</v>
      </c>
      <c r="C247" s="29" t="s">
        <v>85</v>
      </c>
      <c r="D247" s="29" t="s">
        <v>333</v>
      </c>
      <c r="E247" s="29" t="s">
        <v>339</v>
      </c>
      <c r="F247" s="30">
        <v>569</v>
      </c>
      <c r="G247" s="37">
        <v>23.3</v>
      </c>
      <c r="H247" s="5"/>
    </row>
    <row r="248" spans="2:8" x14ac:dyDescent="0.3">
      <c r="B248" s="42">
        <v>242</v>
      </c>
      <c r="C248" s="29" t="s">
        <v>85</v>
      </c>
      <c r="D248" s="29" t="s">
        <v>333</v>
      </c>
      <c r="E248" s="29" t="s">
        <v>339</v>
      </c>
      <c r="F248" s="30" t="s">
        <v>366</v>
      </c>
      <c r="G248" s="37">
        <v>17.5</v>
      </c>
      <c r="H248" s="5"/>
    </row>
    <row r="249" spans="2:8" x14ac:dyDescent="0.3">
      <c r="B249" s="42">
        <v>243</v>
      </c>
      <c r="C249" s="29" t="s">
        <v>85</v>
      </c>
      <c r="D249" s="29" t="s">
        <v>333</v>
      </c>
      <c r="E249" s="29" t="s">
        <v>339</v>
      </c>
      <c r="F249" s="30" t="s">
        <v>367</v>
      </c>
      <c r="G249" s="37">
        <v>19.600000000000001</v>
      </c>
      <c r="H249" s="5"/>
    </row>
    <row r="250" spans="2:8" x14ac:dyDescent="0.3">
      <c r="B250" s="42">
        <v>244</v>
      </c>
      <c r="C250" s="29" t="s">
        <v>85</v>
      </c>
      <c r="D250" s="29" t="s">
        <v>333</v>
      </c>
      <c r="E250" s="29" t="s">
        <v>339</v>
      </c>
      <c r="F250" s="30" t="s">
        <v>368</v>
      </c>
      <c r="G250" s="37">
        <v>17.899999999999999</v>
      </c>
      <c r="H250" s="5"/>
    </row>
    <row r="251" spans="2:8" x14ac:dyDescent="0.3">
      <c r="B251" s="42">
        <v>245</v>
      </c>
      <c r="C251" s="29" t="s">
        <v>85</v>
      </c>
      <c r="D251" s="29" t="s">
        <v>333</v>
      </c>
      <c r="E251" s="29" t="s">
        <v>339</v>
      </c>
      <c r="F251" s="30" t="s">
        <v>369</v>
      </c>
      <c r="G251" s="37">
        <v>30</v>
      </c>
      <c r="H251" s="5"/>
    </row>
    <row r="252" spans="2:8" x14ac:dyDescent="0.3">
      <c r="B252" s="42">
        <v>246</v>
      </c>
      <c r="C252" s="29" t="s">
        <v>85</v>
      </c>
      <c r="D252" s="29" t="s">
        <v>333</v>
      </c>
      <c r="E252" s="29" t="s">
        <v>339</v>
      </c>
      <c r="F252" s="30">
        <v>574</v>
      </c>
      <c r="G252" s="37">
        <v>26.2</v>
      </c>
      <c r="H252" s="5"/>
    </row>
    <row r="253" spans="2:8" x14ac:dyDescent="0.3">
      <c r="B253" s="42">
        <v>247</v>
      </c>
      <c r="C253" s="29" t="s">
        <v>85</v>
      </c>
      <c r="D253" s="29" t="s">
        <v>333</v>
      </c>
      <c r="E253" s="29" t="s">
        <v>339</v>
      </c>
      <c r="F253" s="30" t="s">
        <v>370</v>
      </c>
      <c r="G253" s="37">
        <v>24</v>
      </c>
      <c r="H253" s="5"/>
    </row>
    <row r="254" spans="2:8" x14ac:dyDescent="0.3">
      <c r="B254" s="42">
        <v>248</v>
      </c>
      <c r="C254" s="29" t="s">
        <v>85</v>
      </c>
      <c r="D254" s="29" t="s">
        <v>371</v>
      </c>
      <c r="E254" s="31" t="s">
        <v>372</v>
      </c>
      <c r="F254" s="30" t="s">
        <v>373</v>
      </c>
      <c r="G254" s="36">
        <v>23.2</v>
      </c>
      <c r="H254" s="5"/>
    </row>
    <row r="255" spans="2:8" x14ac:dyDescent="0.3">
      <c r="B255" s="42">
        <v>249</v>
      </c>
      <c r="C255" s="29" t="s">
        <v>85</v>
      </c>
      <c r="D255" s="29" t="s">
        <v>371</v>
      </c>
      <c r="E255" s="31" t="s">
        <v>372</v>
      </c>
      <c r="F255" s="30" t="s">
        <v>374</v>
      </c>
      <c r="G255" s="36">
        <v>19</v>
      </c>
      <c r="H255" s="5"/>
    </row>
    <row r="256" spans="2:8" x14ac:dyDescent="0.3">
      <c r="B256" s="42">
        <v>250</v>
      </c>
      <c r="C256" s="29" t="s">
        <v>85</v>
      </c>
      <c r="D256" s="29" t="s">
        <v>371</v>
      </c>
      <c r="E256" s="31" t="s">
        <v>372</v>
      </c>
      <c r="F256" s="30" t="s">
        <v>375</v>
      </c>
      <c r="G256" s="36">
        <v>15.1</v>
      </c>
      <c r="H256" s="5"/>
    </row>
    <row r="257" spans="2:8" x14ac:dyDescent="0.3">
      <c r="B257" s="42">
        <v>251</v>
      </c>
      <c r="C257" s="29" t="s">
        <v>85</v>
      </c>
      <c r="D257" s="29" t="s">
        <v>371</v>
      </c>
      <c r="E257" s="31" t="s">
        <v>376</v>
      </c>
      <c r="F257" s="30" t="s">
        <v>377</v>
      </c>
      <c r="G257" s="36">
        <v>35.299999999999997</v>
      </c>
      <c r="H257" s="5"/>
    </row>
    <row r="258" spans="2:8" x14ac:dyDescent="0.3">
      <c r="B258" s="42">
        <v>252</v>
      </c>
      <c r="C258" s="29" t="s">
        <v>85</v>
      </c>
      <c r="D258" s="29" t="s">
        <v>371</v>
      </c>
      <c r="E258" s="31" t="s">
        <v>376</v>
      </c>
      <c r="F258" s="30" t="s">
        <v>268</v>
      </c>
      <c r="G258" s="36">
        <v>16.3</v>
      </c>
      <c r="H258" s="5"/>
    </row>
    <row r="259" spans="2:8" x14ac:dyDescent="0.3">
      <c r="B259" s="42">
        <v>253</v>
      </c>
      <c r="C259" s="29" t="s">
        <v>85</v>
      </c>
      <c r="D259" s="29" t="s">
        <v>371</v>
      </c>
      <c r="E259" s="31" t="s">
        <v>376</v>
      </c>
      <c r="F259" s="30">
        <v>132</v>
      </c>
      <c r="G259" s="36">
        <v>13.6</v>
      </c>
      <c r="H259" s="5"/>
    </row>
    <row r="260" spans="2:8" x14ac:dyDescent="0.3">
      <c r="B260" s="42">
        <v>254</v>
      </c>
      <c r="C260" s="29" t="s">
        <v>85</v>
      </c>
      <c r="D260" s="29" t="s">
        <v>371</v>
      </c>
      <c r="E260" s="31" t="s">
        <v>376</v>
      </c>
      <c r="F260" s="30" t="s">
        <v>272</v>
      </c>
      <c r="G260" s="36">
        <v>29.4</v>
      </c>
      <c r="H260" s="5"/>
    </row>
    <row r="261" spans="2:8" x14ac:dyDescent="0.3">
      <c r="B261" s="42">
        <v>255</v>
      </c>
      <c r="C261" s="29" t="s">
        <v>85</v>
      </c>
      <c r="D261" s="29" t="s">
        <v>371</v>
      </c>
      <c r="E261" s="31" t="s">
        <v>378</v>
      </c>
      <c r="F261" s="30">
        <v>51</v>
      </c>
      <c r="G261" s="36">
        <v>11.9</v>
      </c>
      <c r="H261" s="5"/>
    </row>
    <row r="262" spans="2:8" x14ac:dyDescent="0.3">
      <c r="B262" s="42">
        <v>256</v>
      </c>
      <c r="C262" s="29" t="s">
        <v>85</v>
      </c>
      <c r="D262" s="29" t="s">
        <v>371</v>
      </c>
      <c r="E262" s="31" t="s">
        <v>378</v>
      </c>
      <c r="F262" s="30" t="s">
        <v>325</v>
      </c>
      <c r="G262" s="36">
        <v>22.3</v>
      </c>
      <c r="H262" s="5"/>
    </row>
    <row r="263" spans="2:8" x14ac:dyDescent="0.3">
      <c r="B263" s="42">
        <v>257</v>
      </c>
      <c r="C263" s="29" t="s">
        <v>85</v>
      </c>
      <c r="D263" s="29" t="s">
        <v>371</v>
      </c>
      <c r="E263" s="31" t="s">
        <v>378</v>
      </c>
      <c r="F263" s="30" t="s">
        <v>379</v>
      </c>
      <c r="G263" s="36">
        <v>13.8</v>
      </c>
      <c r="H263" s="5"/>
    </row>
    <row r="264" spans="2:8" x14ac:dyDescent="0.3">
      <c r="B264" s="42">
        <v>258</v>
      </c>
      <c r="C264" s="29" t="s">
        <v>85</v>
      </c>
      <c r="D264" s="29" t="s">
        <v>371</v>
      </c>
      <c r="E264" s="31" t="s">
        <v>378</v>
      </c>
      <c r="F264" s="30" t="s">
        <v>380</v>
      </c>
      <c r="G264" s="36">
        <v>2.4</v>
      </c>
      <c r="H264" s="5"/>
    </row>
    <row r="265" spans="2:8" x14ac:dyDescent="0.3">
      <c r="B265" s="42">
        <v>259</v>
      </c>
      <c r="C265" s="29" t="s">
        <v>85</v>
      </c>
      <c r="D265" s="29" t="s">
        <v>371</v>
      </c>
      <c r="E265" s="31" t="s">
        <v>381</v>
      </c>
      <c r="F265" s="30" t="s">
        <v>382</v>
      </c>
      <c r="G265" s="36">
        <v>14.6</v>
      </c>
      <c r="H265" s="5"/>
    </row>
    <row r="266" spans="2:8" x14ac:dyDescent="0.3">
      <c r="B266" s="42">
        <v>260</v>
      </c>
      <c r="C266" s="29" t="s">
        <v>85</v>
      </c>
      <c r="D266" s="29" t="s">
        <v>371</v>
      </c>
      <c r="E266" s="31" t="s">
        <v>381</v>
      </c>
      <c r="F266" s="30" t="s">
        <v>383</v>
      </c>
      <c r="G266" s="36">
        <v>1.3</v>
      </c>
      <c r="H266" s="5"/>
    </row>
    <row r="267" spans="2:8" x14ac:dyDescent="0.3">
      <c r="B267" s="42">
        <v>261</v>
      </c>
      <c r="C267" s="29" t="s">
        <v>85</v>
      </c>
      <c r="D267" s="29" t="s">
        <v>371</v>
      </c>
      <c r="E267" s="31" t="s">
        <v>381</v>
      </c>
      <c r="F267" s="30" t="s">
        <v>202</v>
      </c>
      <c r="G267" s="36">
        <v>28.8</v>
      </c>
      <c r="H267" s="5"/>
    </row>
    <row r="268" spans="2:8" x14ac:dyDescent="0.3">
      <c r="B268" s="42">
        <v>262</v>
      </c>
      <c r="C268" s="29" t="s">
        <v>85</v>
      </c>
      <c r="D268" s="29" t="s">
        <v>371</v>
      </c>
      <c r="E268" s="31" t="s">
        <v>381</v>
      </c>
      <c r="F268" s="30" t="s">
        <v>384</v>
      </c>
      <c r="G268" s="36">
        <v>4.2</v>
      </c>
      <c r="H268" s="5"/>
    </row>
    <row r="269" spans="2:8" x14ac:dyDescent="0.3">
      <c r="B269" s="42">
        <v>263</v>
      </c>
      <c r="C269" s="29" t="s">
        <v>85</v>
      </c>
      <c r="D269" s="29" t="s">
        <v>371</v>
      </c>
      <c r="E269" s="31" t="s">
        <v>381</v>
      </c>
      <c r="F269" s="30" t="s">
        <v>385</v>
      </c>
      <c r="G269" s="36">
        <v>2.8</v>
      </c>
      <c r="H269" s="5"/>
    </row>
    <row r="270" spans="2:8" x14ac:dyDescent="0.3">
      <c r="B270" s="42">
        <v>264</v>
      </c>
      <c r="C270" s="29" t="s">
        <v>85</v>
      </c>
      <c r="D270" s="29" t="s">
        <v>371</v>
      </c>
      <c r="E270" s="31" t="s">
        <v>381</v>
      </c>
      <c r="F270" s="30" t="s">
        <v>386</v>
      </c>
      <c r="G270" s="36">
        <v>0.5</v>
      </c>
      <c r="H270" s="5"/>
    </row>
    <row r="271" spans="2:8" x14ac:dyDescent="0.3">
      <c r="B271" s="42">
        <v>265</v>
      </c>
      <c r="C271" s="29" t="s">
        <v>85</v>
      </c>
      <c r="D271" s="29" t="s">
        <v>371</v>
      </c>
      <c r="E271" s="31" t="s">
        <v>381</v>
      </c>
      <c r="F271" s="30" t="s">
        <v>387</v>
      </c>
      <c r="G271" s="36">
        <v>15.3</v>
      </c>
      <c r="H271" s="5"/>
    </row>
    <row r="272" spans="2:8" x14ac:dyDescent="0.3">
      <c r="B272" s="42">
        <v>266</v>
      </c>
      <c r="C272" s="29" t="s">
        <v>85</v>
      </c>
      <c r="D272" s="29" t="s">
        <v>371</v>
      </c>
      <c r="E272" s="31" t="s">
        <v>381</v>
      </c>
      <c r="F272" s="30" t="s">
        <v>388</v>
      </c>
      <c r="G272" s="36">
        <v>29.8</v>
      </c>
      <c r="H272" s="5"/>
    </row>
    <row r="273" spans="2:8" x14ac:dyDescent="0.3">
      <c r="B273" s="42">
        <v>267</v>
      </c>
      <c r="C273" s="29" t="s">
        <v>85</v>
      </c>
      <c r="D273" s="29" t="s">
        <v>371</v>
      </c>
      <c r="E273" s="31" t="s">
        <v>381</v>
      </c>
      <c r="F273" s="30" t="s">
        <v>389</v>
      </c>
      <c r="G273" s="36">
        <v>3.1</v>
      </c>
      <c r="H273" s="5"/>
    </row>
    <row r="274" spans="2:8" x14ac:dyDescent="0.3">
      <c r="B274" s="42">
        <v>268</v>
      </c>
      <c r="C274" s="29" t="s">
        <v>85</v>
      </c>
      <c r="D274" s="29" t="s">
        <v>371</v>
      </c>
      <c r="E274" s="31" t="s">
        <v>381</v>
      </c>
      <c r="F274" s="30" t="s">
        <v>390</v>
      </c>
      <c r="G274" s="36">
        <v>19.7</v>
      </c>
      <c r="H274" s="5"/>
    </row>
    <row r="275" spans="2:8" x14ac:dyDescent="0.3">
      <c r="B275" s="42">
        <v>269</v>
      </c>
      <c r="C275" s="29" t="s">
        <v>85</v>
      </c>
      <c r="D275" s="29" t="s">
        <v>391</v>
      </c>
      <c r="E275" s="29" t="s">
        <v>392</v>
      </c>
      <c r="F275" s="30" t="s">
        <v>393</v>
      </c>
      <c r="G275" s="36">
        <v>5.5</v>
      </c>
      <c r="H275" s="5"/>
    </row>
    <row r="276" spans="2:8" x14ac:dyDescent="0.3">
      <c r="B276" s="42">
        <v>270</v>
      </c>
      <c r="C276" s="29" t="s">
        <v>85</v>
      </c>
      <c r="D276" s="29" t="s">
        <v>391</v>
      </c>
      <c r="E276" s="29" t="s">
        <v>392</v>
      </c>
      <c r="F276" s="30" t="s">
        <v>394</v>
      </c>
      <c r="G276" s="36">
        <v>26.1</v>
      </c>
      <c r="H276" s="5"/>
    </row>
    <row r="277" spans="2:8" x14ac:dyDescent="0.3">
      <c r="B277" s="42">
        <v>271</v>
      </c>
      <c r="C277" s="29" t="s">
        <v>85</v>
      </c>
      <c r="D277" s="29" t="s">
        <v>391</v>
      </c>
      <c r="E277" s="29" t="s">
        <v>392</v>
      </c>
      <c r="F277" s="30" t="s">
        <v>395</v>
      </c>
      <c r="G277" s="36">
        <v>62.3</v>
      </c>
      <c r="H277" s="5"/>
    </row>
    <row r="278" spans="2:8" x14ac:dyDescent="0.3">
      <c r="B278" s="42">
        <v>272</v>
      </c>
      <c r="C278" s="29" t="s">
        <v>85</v>
      </c>
      <c r="D278" s="29" t="s">
        <v>391</v>
      </c>
      <c r="E278" s="29" t="s">
        <v>392</v>
      </c>
      <c r="F278" s="30" t="s">
        <v>396</v>
      </c>
      <c r="G278" s="36">
        <v>23.6</v>
      </c>
      <c r="H278" s="5"/>
    </row>
    <row r="279" spans="2:8" x14ac:dyDescent="0.3">
      <c r="B279" s="42">
        <v>273</v>
      </c>
      <c r="C279" s="29" t="s">
        <v>85</v>
      </c>
      <c r="D279" s="29" t="s">
        <v>391</v>
      </c>
      <c r="E279" s="29" t="s">
        <v>392</v>
      </c>
      <c r="F279" s="30" t="s">
        <v>397</v>
      </c>
      <c r="G279" s="36">
        <v>23.7</v>
      </c>
      <c r="H279" s="5"/>
    </row>
    <row r="280" spans="2:8" x14ac:dyDescent="0.3">
      <c r="B280" s="42">
        <v>274</v>
      </c>
      <c r="C280" s="29" t="s">
        <v>85</v>
      </c>
      <c r="D280" s="29" t="s">
        <v>391</v>
      </c>
      <c r="E280" s="29" t="s">
        <v>392</v>
      </c>
      <c r="F280" s="30" t="s">
        <v>398</v>
      </c>
      <c r="G280" s="36">
        <v>29.7</v>
      </c>
      <c r="H280" s="5"/>
    </row>
    <row r="281" spans="2:8" x14ac:dyDescent="0.3">
      <c r="B281" s="42">
        <v>275</v>
      </c>
      <c r="C281" s="29" t="s">
        <v>85</v>
      </c>
      <c r="D281" s="29" t="s">
        <v>391</v>
      </c>
      <c r="E281" s="29" t="s">
        <v>392</v>
      </c>
      <c r="F281" s="30" t="s">
        <v>332</v>
      </c>
      <c r="G281" s="36">
        <v>47.3</v>
      </c>
      <c r="H281" s="5"/>
    </row>
    <row r="282" spans="2:8" x14ac:dyDescent="0.3">
      <c r="B282" s="42">
        <v>276</v>
      </c>
      <c r="C282" s="29" t="s">
        <v>85</v>
      </c>
      <c r="D282" s="29" t="s">
        <v>399</v>
      </c>
      <c r="E282" s="29" t="s">
        <v>392</v>
      </c>
      <c r="F282" s="30" t="s">
        <v>400</v>
      </c>
      <c r="G282" s="36">
        <v>14.1</v>
      </c>
      <c r="H282" s="5"/>
    </row>
    <row r="283" spans="2:8" x14ac:dyDescent="0.3">
      <c r="B283" s="42">
        <v>277</v>
      </c>
      <c r="C283" s="29" t="s">
        <v>85</v>
      </c>
      <c r="D283" s="29" t="s">
        <v>391</v>
      </c>
      <c r="E283" s="29" t="s">
        <v>392</v>
      </c>
      <c r="F283" s="30">
        <v>75</v>
      </c>
      <c r="G283" s="36">
        <v>46.8</v>
      </c>
      <c r="H283" s="5"/>
    </row>
    <row r="284" spans="2:8" x14ac:dyDescent="0.3">
      <c r="B284" s="42">
        <v>278</v>
      </c>
      <c r="C284" s="29" t="s">
        <v>85</v>
      </c>
      <c r="D284" s="29" t="s">
        <v>391</v>
      </c>
      <c r="E284" s="29" t="s">
        <v>392</v>
      </c>
      <c r="F284" s="30" t="s">
        <v>401</v>
      </c>
      <c r="G284" s="36">
        <v>34</v>
      </c>
      <c r="H284" s="5"/>
    </row>
    <row r="285" spans="2:8" x14ac:dyDescent="0.3">
      <c r="B285" s="42">
        <v>279</v>
      </c>
      <c r="C285" s="29" t="s">
        <v>85</v>
      </c>
      <c r="D285" s="29" t="s">
        <v>391</v>
      </c>
      <c r="E285" s="29" t="s">
        <v>392</v>
      </c>
      <c r="F285" s="30" t="s">
        <v>402</v>
      </c>
      <c r="G285" s="36">
        <v>31.8</v>
      </c>
      <c r="H285" s="5"/>
    </row>
    <row r="286" spans="2:8" x14ac:dyDescent="0.3">
      <c r="B286" s="42">
        <v>280</v>
      </c>
      <c r="C286" s="29" t="s">
        <v>85</v>
      </c>
      <c r="D286" s="29" t="s">
        <v>391</v>
      </c>
      <c r="E286" s="29" t="s">
        <v>392</v>
      </c>
      <c r="F286" s="30" t="s">
        <v>403</v>
      </c>
      <c r="G286" s="36">
        <v>6.6</v>
      </c>
      <c r="H286" s="5"/>
    </row>
    <row r="287" spans="2:8" x14ac:dyDescent="0.3">
      <c r="B287" s="42">
        <v>281</v>
      </c>
      <c r="C287" s="29" t="s">
        <v>85</v>
      </c>
      <c r="D287" s="29" t="s">
        <v>391</v>
      </c>
      <c r="E287" s="29" t="s">
        <v>392</v>
      </c>
      <c r="F287" s="30" t="s">
        <v>404</v>
      </c>
      <c r="G287" s="36">
        <v>3.7</v>
      </c>
      <c r="H287" s="5"/>
    </row>
    <row r="288" spans="2:8" x14ac:dyDescent="0.3">
      <c r="B288" s="42">
        <v>282</v>
      </c>
      <c r="C288" s="29" t="s">
        <v>85</v>
      </c>
      <c r="D288" s="29" t="s">
        <v>391</v>
      </c>
      <c r="E288" s="29" t="s">
        <v>392</v>
      </c>
      <c r="F288" s="30">
        <v>77</v>
      </c>
      <c r="G288" s="36">
        <v>17.100000000000001</v>
      </c>
      <c r="H288" s="5"/>
    </row>
    <row r="289" spans="2:8" x14ac:dyDescent="0.3">
      <c r="B289" s="42">
        <v>283</v>
      </c>
      <c r="C289" s="29" t="s">
        <v>85</v>
      </c>
      <c r="D289" s="29" t="s">
        <v>399</v>
      </c>
      <c r="E289" s="29" t="s">
        <v>392</v>
      </c>
      <c r="F289" s="30">
        <v>78</v>
      </c>
      <c r="G289" s="36">
        <v>31.1</v>
      </c>
      <c r="H289" s="5"/>
    </row>
    <row r="290" spans="2:8" x14ac:dyDescent="0.3">
      <c r="B290" s="42">
        <v>284</v>
      </c>
      <c r="C290" s="29" t="s">
        <v>85</v>
      </c>
      <c r="D290" s="29" t="s">
        <v>391</v>
      </c>
      <c r="E290" s="29" t="s">
        <v>392</v>
      </c>
      <c r="F290" s="30" t="s">
        <v>197</v>
      </c>
      <c r="G290" s="36">
        <v>29.7</v>
      </c>
      <c r="H290" s="5"/>
    </row>
    <row r="291" spans="2:8" x14ac:dyDescent="0.3">
      <c r="B291" s="42">
        <v>285</v>
      </c>
      <c r="C291" s="29" t="s">
        <v>85</v>
      </c>
      <c r="D291" s="29" t="s">
        <v>391</v>
      </c>
      <c r="E291" s="29" t="s">
        <v>392</v>
      </c>
      <c r="F291" s="30" t="s">
        <v>405</v>
      </c>
      <c r="G291" s="36">
        <v>24.1</v>
      </c>
      <c r="H291" s="5"/>
    </row>
    <row r="292" spans="2:8" x14ac:dyDescent="0.3">
      <c r="B292" s="42">
        <v>286</v>
      </c>
      <c r="C292" s="29" t="s">
        <v>85</v>
      </c>
      <c r="D292" s="29" t="s">
        <v>391</v>
      </c>
      <c r="E292" s="29" t="s">
        <v>392</v>
      </c>
      <c r="F292" s="30" t="s">
        <v>406</v>
      </c>
      <c r="G292" s="36">
        <v>26.5</v>
      </c>
      <c r="H292" s="5"/>
    </row>
    <row r="293" spans="2:8" x14ac:dyDescent="0.3">
      <c r="B293" s="42">
        <v>287</v>
      </c>
      <c r="C293" s="29" t="s">
        <v>85</v>
      </c>
      <c r="D293" s="29" t="s">
        <v>391</v>
      </c>
      <c r="E293" s="29" t="s">
        <v>392</v>
      </c>
      <c r="F293" s="30" t="s">
        <v>123</v>
      </c>
      <c r="G293" s="36">
        <v>31.9</v>
      </c>
      <c r="H293" s="5"/>
    </row>
    <row r="294" spans="2:8" x14ac:dyDescent="0.3">
      <c r="B294" s="42">
        <v>288</v>
      </c>
      <c r="C294" s="29" t="s">
        <v>85</v>
      </c>
      <c r="D294" s="29" t="s">
        <v>407</v>
      </c>
      <c r="E294" s="29" t="s">
        <v>408</v>
      </c>
      <c r="F294" s="30" t="s">
        <v>225</v>
      </c>
      <c r="G294" s="36">
        <v>17.399999999999999</v>
      </c>
      <c r="H294" s="5"/>
    </row>
    <row r="295" spans="2:8" x14ac:dyDescent="0.3">
      <c r="B295" s="42">
        <v>289</v>
      </c>
      <c r="C295" s="29" t="s">
        <v>85</v>
      </c>
      <c r="D295" s="29" t="s">
        <v>407</v>
      </c>
      <c r="E295" s="29" t="s">
        <v>408</v>
      </c>
      <c r="F295" s="30" t="s">
        <v>226</v>
      </c>
      <c r="G295" s="36">
        <v>5.5</v>
      </c>
      <c r="H295" s="5"/>
    </row>
    <row r="296" spans="2:8" x14ac:dyDescent="0.3">
      <c r="B296" s="42">
        <v>290</v>
      </c>
      <c r="C296" s="29" t="s">
        <v>85</v>
      </c>
      <c r="D296" s="29" t="s">
        <v>407</v>
      </c>
      <c r="E296" s="29" t="s">
        <v>408</v>
      </c>
      <c r="F296" s="30" t="s">
        <v>130</v>
      </c>
      <c r="G296" s="36">
        <v>19.600000000000001</v>
      </c>
      <c r="H296" s="5"/>
    </row>
    <row r="297" spans="2:8" x14ac:dyDescent="0.3">
      <c r="B297" s="42">
        <v>291</v>
      </c>
      <c r="C297" s="29" t="s">
        <v>85</v>
      </c>
      <c r="D297" s="29" t="s">
        <v>407</v>
      </c>
      <c r="E297" s="29" t="s">
        <v>408</v>
      </c>
      <c r="F297" s="30" t="s">
        <v>231</v>
      </c>
      <c r="G297" s="36">
        <v>4.7</v>
      </c>
      <c r="H297" s="5"/>
    </row>
    <row r="298" spans="2:8" x14ac:dyDescent="0.3">
      <c r="B298" s="42">
        <v>292</v>
      </c>
      <c r="C298" s="29" t="s">
        <v>85</v>
      </c>
      <c r="D298" s="29" t="s">
        <v>407</v>
      </c>
      <c r="E298" s="29" t="s">
        <v>408</v>
      </c>
      <c r="F298" s="30" t="s">
        <v>246</v>
      </c>
      <c r="G298" s="36">
        <v>13.1</v>
      </c>
      <c r="H298" s="5"/>
    </row>
    <row r="299" spans="2:8" x14ac:dyDescent="0.3">
      <c r="B299" s="42">
        <v>293</v>
      </c>
      <c r="C299" s="29" t="s">
        <v>85</v>
      </c>
      <c r="D299" s="29" t="s">
        <v>407</v>
      </c>
      <c r="E299" s="29" t="s">
        <v>408</v>
      </c>
      <c r="F299" s="30" t="s">
        <v>260</v>
      </c>
      <c r="G299" s="36">
        <v>3.1</v>
      </c>
      <c r="H299" s="5"/>
    </row>
    <row r="300" spans="2:8" x14ac:dyDescent="0.3">
      <c r="B300" s="42">
        <v>294</v>
      </c>
      <c r="C300" s="29" t="s">
        <v>85</v>
      </c>
      <c r="D300" s="29" t="s">
        <v>407</v>
      </c>
      <c r="E300" s="29" t="s">
        <v>408</v>
      </c>
      <c r="F300" s="30" t="s">
        <v>249</v>
      </c>
      <c r="G300" s="36">
        <v>22.5</v>
      </c>
      <c r="H300" s="5"/>
    </row>
    <row r="301" spans="2:8" x14ac:dyDescent="0.3">
      <c r="B301" s="42">
        <v>295</v>
      </c>
      <c r="C301" s="29" t="s">
        <v>85</v>
      </c>
      <c r="D301" s="29" t="s">
        <v>407</v>
      </c>
      <c r="E301" s="29" t="s">
        <v>409</v>
      </c>
      <c r="F301" s="30" t="s">
        <v>410</v>
      </c>
      <c r="G301" s="36">
        <v>3.4</v>
      </c>
      <c r="H301" s="5"/>
    </row>
    <row r="302" spans="2:8" x14ac:dyDescent="0.3">
      <c r="B302" s="42">
        <v>296</v>
      </c>
      <c r="C302" s="29" t="s">
        <v>85</v>
      </c>
      <c r="D302" s="29" t="s">
        <v>407</v>
      </c>
      <c r="E302" s="29" t="s">
        <v>409</v>
      </c>
      <c r="F302" s="30" t="s">
        <v>255</v>
      </c>
      <c r="G302" s="36">
        <v>8</v>
      </c>
      <c r="H302" s="5"/>
    </row>
    <row r="303" spans="2:8" x14ac:dyDescent="0.3">
      <c r="B303" s="42">
        <v>297</v>
      </c>
      <c r="C303" s="29" t="s">
        <v>85</v>
      </c>
      <c r="D303" s="29" t="s">
        <v>407</v>
      </c>
      <c r="E303" s="29" t="s">
        <v>409</v>
      </c>
      <c r="F303" s="30" t="s">
        <v>15</v>
      </c>
      <c r="G303" s="36">
        <v>10.6</v>
      </c>
      <c r="H303" s="5"/>
    </row>
    <row r="304" spans="2:8" x14ac:dyDescent="0.3">
      <c r="B304" s="42">
        <v>298</v>
      </c>
      <c r="C304" s="29" t="s">
        <v>85</v>
      </c>
      <c r="D304" s="29" t="s">
        <v>407</v>
      </c>
      <c r="E304" s="29" t="s">
        <v>409</v>
      </c>
      <c r="F304" s="30" t="s">
        <v>411</v>
      </c>
      <c r="G304" s="36">
        <v>5.5</v>
      </c>
      <c r="H304" s="5"/>
    </row>
    <row r="305" spans="2:8" x14ac:dyDescent="0.3">
      <c r="B305" s="42">
        <v>299</v>
      </c>
      <c r="C305" s="29" t="s">
        <v>85</v>
      </c>
      <c r="D305" s="29" t="s">
        <v>407</v>
      </c>
      <c r="E305" s="29" t="s">
        <v>409</v>
      </c>
      <c r="F305" s="30" t="s">
        <v>412</v>
      </c>
      <c r="G305" s="36">
        <v>4.4000000000000004</v>
      </c>
      <c r="H305" s="5"/>
    </row>
    <row r="306" spans="2:8" x14ac:dyDescent="0.3">
      <c r="B306" s="42">
        <v>300</v>
      </c>
      <c r="C306" s="29" t="s">
        <v>85</v>
      </c>
      <c r="D306" s="29" t="s">
        <v>413</v>
      </c>
      <c r="E306" s="29" t="s">
        <v>414</v>
      </c>
      <c r="F306" s="30" t="s">
        <v>415</v>
      </c>
      <c r="G306" s="36">
        <v>14.8</v>
      </c>
      <c r="H306" s="5"/>
    </row>
    <row r="307" spans="2:8" x14ac:dyDescent="0.3">
      <c r="B307" s="42">
        <v>301</v>
      </c>
      <c r="C307" s="29" t="s">
        <v>85</v>
      </c>
      <c r="D307" s="29" t="s">
        <v>413</v>
      </c>
      <c r="E307" s="29" t="s">
        <v>414</v>
      </c>
      <c r="F307" s="30" t="s">
        <v>416</v>
      </c>
      <c r="G307" s="36">
        <v>2.5</v>
      </c>
      <c r="H307" s="5"/>
    </row>
    <row r="308" spans="2:8" x14ac:dyDescent="0.3">
      <c r="B308" s="42">
        <v>302</v>
      </c>
      <c r="C308" s="29" t="s">
        <v>85</v>
      </c>
      <c r="D308" s="29" t="s">
        <v>413</v>
      </c>
      <c r="E308" s="29" t="s">
        <v>414</v>
      </c>
      <c r="F308" s="30" t="s">
        <v>417</v>
      </c>
      <c r="G308" s="36">
        <v>22.8</v>
      </c>
      <c r="H308" s="5"/>
    </row>
    <row r="309" spans="2:8" x14ac:dyDescent="0.3">
      <c r="B309" s="42">
        <v>303</v>
      </c>
      <c r="C309" s="29" t="s">
        <v>85</v>
      </c>
      <c r="D309" s="29" t="s">
        <v>413</v>
      </c>
      <c r="E309" s="29" t="s">
        <v>414</v>
      </c>
      <c r="F309" s="30" t="s">
        <v>418</v>
      </c>
      <c r="G309" s="36">
        <v>4.9000000000000004</v>
      </c>
      <c r="H309" s="5"/>
    </row>
    <row r="310" spans="2:8" x14ac:dyDescent="0.3">
      <c r="B310" s="42">
        <v>304</v>
      </c>
      <c r="C310" s="29" t="s">
        <v>85</v>
      </c>
      <c r="D310" s="29" t="s">
        <v>413</v>
      </c>
      <c r="E310" s="29" t="s">
        <v>414</v>
      </c>
      <c r="F310" s="30" t="s">
        <v>419</v>
      </c>
      <c r="G310" s="36">
        <v>4.4000000000000004</v>
      </c>
      <c r="H310" s="5"/>
    </row>
    <row r="311" spans="2:8" x14ac:dyDescent="0.3">
      <c r="B311" s="42">
        <v>305</v>
      </c>
      <c r="C311" s="29" t="s">
        <v>85</v>
      </c>
      <c r="D311" s="29" t="s">
        <v>413</v>
      </c>
      <c r="E311" s="29" t="s">
        <v>414</v>
      </c>
      <c r="F311" s="30" t="s">
        <v>420</v>
      </c>
      <c r="G311" s="36">
        <v>1.4</v>
      </c>
      <c r="H311" s="5"/>
    </row>
    <row r="312" spans="2:8" x14ac:dyDescent="0.3">
      <c r="B312" s="42">
        <v>306</v>
      </c>
      <c r="C312" s="29" t="s">
        <v>85</v>
      </c>
      <c r="D312" s="29" t="s">
        <v>413</v>
      </c>
      <c r="E312" s="29" t="s">
        <v>414</v>
      </c>
      <c r="F312" s="30" t="s">
        <v>421</v>
      </c>
      <c r="G312" s="36">
        <v>10.5</v>
      </c>
      <c r="H312" s="5"/>
    </row>
    <row r="313" spans="2:8" x14ac:dyDescent="0.3">
      <c r="B313" s="42">
        <v>307</v>
      </c>
      <c r="C313" s="29" t="s">
        <v>85</v>
      </c>
      <c r="D313" s="29" t="s">
        <v>413</v>
      </c>
      <c r="E313" s="29" t="s">
        <v>414</v>
      </c>
      <c r="F313" s="30" t="s">
        <v>422</v>
      </c>
      <c r="G313" s="36">
        <v>0.9</v>
      </c>
      <c r="H313" s="5"/>
    </row>
    <row r="314" spans="2:8" x14ac:dyDescent="0.3">
      <c r="B314" s="42">
        <v>308</v>
      </c>
      <c r="C314" s="29" t="s">
        <v>85</v>
      </c>
      <c r="D314" s="29" t="s">
        <v>413</v>
      </c>
      <c r="E314" s="29" t="s">
        <v>414</v>
      </c>
      <c r="F314" s="30" t="s">
        <v>423</v>
      </c>
      <c r="G314" s="36">
        <v>7.2</v>
      </c>
      <c r="H314" s="5"/>
    </row>
    <row r="315" spans="2:8" x14ac:dyDescent="0.3">
      <c r="B315" s="42">
        <v>309</v>
      </c>
      <c r="C315" s="29" t="s">
        <v>85</v>
      </c>
      <c r="D315" s="29" t="s">
        <v>413</v>
      </c>
      <c r="E315" s="29" t="s">
        <v>414</v>
      </c>
      <c r="F315" s="30" t="s">
        <v>424</v>
      </c>
      <c r="G315" s="36">
        <v>2.1</v>
      </c>
      <c r="H315" s="5"/>
    </row>
    <row r="316" spans="2:8" x14ac:dyDescent="0.3">
      <c r="B316" s="42">
        <v>310</v>
      </c>
      <c r="C316" s="29" t="s">
        <v>85</v>
      </c>
      <c r="D316" s="29" t="s">
        <v>413</v>
      </c>
      <c r="E316" s="29" t="s">
        <v>414</v>
      </c>
      <c r="F316" s="30" t="s">
        <v>425</v>
      </c>
      <c r="G316" s="36">
        <v>2.9</v>
      </c>
      <c r="H316" s="5"/>
    </row>
    <row r="317" spans="2:8" x14ac:dyDescent="0.3">
      <c r="B317" s="42">
        <v>311</v>
      </c>
      <c r="C317" s="29" t="s">
        <v>85</v>
      </c>
      <c r="D317" s="29" t="s">
        <v>413</v>
      </c>
      <c r="E317" s="29" t="s">
        <v>414</v>
      </c>
      <c r="F317" s="30" t="s">
        <v>426</v>
      </c>
      <c r="G317" s="36">
        <v>8.3000000000000007</v>
      </c>
      <c r="H317" s="5"/>
    </row>
    <row r="318" spans="2:8" x14ac:dyDescent="0.3">
      <c r="B318" s="42">
        <v>312</v>
      </c>
      <c r="C318" s="29" t="s">
        <v>85</v>
      </c>
      <c r="D318" s="29" t="s">
        <v>413</v>
      </c>
      <c r="E318" s="29" t="s">
        <v>414</v>
      </c>
      <c r="F318" s="30" t="s">
        <v>427</v>
      </c>
      <c r="G318" s="36">
        <v>4.5</v>
      </c>
      <c r="H318" s="5"/>
    </row>
    <row r="319" spans="2:8" x14ac:dyDescent="0.3">
      <c r="B319" s="42">
        <v>313</v>
      </c>
      <c r="C319" s="29" t="s">
        <v>85</v>
      </c>
      <c r="D319" s="29" t="s">
        <v>413</v>
      </c>
      <c r="E319" s="29" t="s">
        <v>428</v>
      </c>
      <c r="F319" s="30" t="s">
        <v>429</v>
      </c>
      <c r="G319" s="36">
        <v>28.3</v>
      </c>
      <c r="H319" s="5"/>
    </row>
    <row r="320" spans="2:8" x14ac:dyDescent="0.3">
      <c r="B320" s="42">
        <v>314</v>
      </c>
      <c r="C320" s="29" t="s">
        <v>85</v>
      </c>
      <c r="D320" s="29" t="s">
        <v>413</v>
      </c>
      <c r="E320" s="29" t="s">
        <v>430</v>
      </c>
      <c r="F320" s="30" t="s">
        <v>431</v>
      </c>
      <c r="G320" s="36">
        <v>7</v>
      </c>
      <c r="H320" s="5"/>
    </row>
    <row r="321" spans="2:8" x14ac:dyDescent="0.3">
      <c r="B321" s="42">
        <v>315</v>
      </c>
      <c r="C321" s="29" t="s">
        <v>85</v>
      </c>
      <c r="D321" s="29" t="s">
        <v>413</v>
      </c>
      <c r="E321" s="29" t="s">
        <v>430</v>
      </c>
      <c r="F321" s="30" t="s">
        <v>432</v>
      </c>
      <c r="G321" s="36">
        <v>1.9</v>
      </c>
      <c r="H321" s="5"/>
    </row>
    <row r="322" spans="2:8" x14ac:dyDescent="0.3">
      <c r="B322" s="42">
        <v>316</v>
      </c>
      <c r="C322" s="29" t="s">
        <v>85</v>
      </c>
      <c r="D322" s="29" t="s">
        <v>413</v>
      </c>
      <c r="E322" s="29" t="s">
        <v>430</v>
      </c>
      <c r="F322" s="30" t="s">
        <v>433</v>
      </c>
      <c r="G322" s="36">
        <v>3.8</v>
      </c>
      <c r="H322" s="5"/>
    </row>
    <row r="323" spans="2:8" x14ac:dyDescent="0.3">
      <c r="B323" s="42">
        <v>317</v>
      </c>
      <c r="C323" s="29" t="s">
        <v>85</v>
      </c>
      <c r="D323" s="29" t="s">
        <v>413</v>
      </c>
      <c r="E323" s="29" t="s">
        <v>430</v>
      </c>
      <c r="F323" s="30" t="s">
        <v>434</v>
      </c>
      <c r="G323" s="36">
        <v>5.9</v>
      </c>
      <c r="H323" s="5"/>
    </row>
    <row r="324" spans="2:8" x14ac:dyDescent="0.3">
      <c r="B324" s="42">
        <v>318</v>
      </c>
      <c r="C324" s="29" t="s">
        <v>85</v>
      </c>
      <c r="D324" s="29" t="s">
        <v>413</v>
      </c>
      <c r="E324" s="29" t="s">
        <v>430</v>
      </c>
      <c r="F324" s="30" t="s">
        <v>435</v>
      </c>
      <c r="G324" s="36">
        <v>6.7</v>
      </c>
      <c r="H324" s="5"/>
    </row>
    <row r="325" spans="2:8" x14ac:dyDescent="0.3">
      <c r="B325" s="42">
        <v>319</v>
      </c>
      <c r="C325" s="29" t="s">
        <v>85</v>
      </c>
      <c r="D325" s="29" t="s">
        <v>413</v>
      </c>
      <c r="E325" s="29" t="s">
        <v>430</v>
      </c>
      <c r="F325" s="30" t="s">
        <v>436</v>
      </c>
      <c r="G325" s="36">
        <v>3.7</v>
      </c>
      <c r="H325" s="5"/>
    </row>
    <row r="326" spans="2:8" x14ac:dyDescent="0.3">
      <c r="B326" s="42">
        <v>320</v>
      </c>
      <c r="C326" s="29" t="s">
        <v>85</v>
      </c>
      <c r="D326" s="29" t="s">
        <v>413</v>
      </c>
      <c r="E326" s="29" t="s">
        <v>430</v>
      </c>
      <c r="F326" s="30" t="s">
        <v>437</v>
      </c>
      <c r="G326" s="36">
        <v>6.4</v>
      </c>
      <c r="H326" s="5"/>
    </row>
    <row r="327" spans="2:8" x14ac:dyDescent="0.3">
      <c r="B327" s="42">
        <v>321</v>
      </c>
      <c r="C327" s="29" t="s">
        <v>85</v>
      </c>
      <c r="D327" s="29" t="s">
        <v>413</v>
      </c>
      <c r="E327" s="29" t="s">
        <v>430</v>
      </c>
      <c r="F327" s="30" t="s">
        <v>438</v>
      </c>
      <c r="G327" s="36">
        <v>15</v>
      </c>
      <c r="H327" s="5"/>
    </row>
    <row r="328" spans="2:8" x14ac:dyDescent="0.3">
      <c r="B328" s="42">
        <v>322</v>
      </c>
      <c r="C328" s="29" t="s">
        <v>85</v>
      </c>
      <c r="D328" s="29" t="s">
        <v>413</v>
      </c>
      <c r="E328" s="29" t="s">
        <v>430</v>
      </c>
      <c r="F328" s="30" t="s">
        <v>439</v>
      </c>
      <c r="G328" s="36">
        <v>1.4</v>
      </c>
      <c r="H328" s="5"/>
    </row>
    <row r="329" spans="2:8" x14ac:dyDescent="0.3">
      <c r="B329" s="42">
        <v>323</v>
      </c>
      <c r="C329" s="29" t="s">
        <v>85</v>
      </c>
      <c r="D329" s="29" t="s">
        <v>413</v>
      </c>
      <c r="E329" s="29" t="s">
        <v>430</v>
      </c>
      <c r="F329" s="30" t="s">
        <v>440</v>
      </c>
      <c r="G329" s="36">
        <v>1.6</v>
      </c>
      <c r="H329" s="5"/>
    </row>
    <row r="330" spans="2:8" x14ac:dyDescent="0.3">
      <c r="B330" s="42">
        <v>324</v>
      </c>
      <c r="C330" s="29" t="s">
        <v>85</v>
      </c>
      <c r="D330" s="29" t="s">
        <v>413</v>
      </c>
      <c r="E330" s="29" t="s">
        <v>430</v>
      </c>
      <c r="F330" s="30">
        <v>85</v>
      </c>
      <c r="G330" s="36">
        <v>34.700000000000003</v>
      </c>
      <c r="H330" s="5"/>
    </row>
    <row r="331" spans="2:8" x14ac:dyDescent="0.3">
      <c r="B331" s="42">
        <v>325</v>
      </c>
      <c r="C331" s="29" t="s">
        <v>85</v>
      </c>
      <c r="D331" s="29" t="s">
        <v>413</v>
      </c>
      <c r="E331" s="29" t="s">
        <v>441</v>
      </c>
      <c r="F331" s="30" t="s">
        <v>442</v>
      </c>
      <c r="G331" s="36">
        <v>19.3</v>
      </c>
      <c r="H331" s="5"/>
    </row>
    <row r="332" spans="2:8" x14ac:dyDescent="0.3">
      <c r="B332" s="42">
        <v>326</v>
      </c>
      <c r="C332" s="29" t="s">
        <v>85</v>
      </c>
      <c r="D332" s="29" t="s">
        <v>413</v>
      </c>
      <c r="E332" s="29" t="s">
        <v>441</v>
      </c>
      <c r="F332" s="30" t="s">
        <v>443</v>
      </c>
      <c r="G332" s="36">
        <v>15</v>
      </c>
      <c r="H332" s="5"/>
    </row>
    <row r="333" spans="2:8" x14ac:dyDescent="0.3">
      <c r="B333" s="42">
        <v>327</v>
      </c>
      <c r="C333" s="29" t="s">
        <v>85</v>
      </c>
      <c r="D333" s="29" t="s">
        <v>413</v>
      </c>
      <c r="E333" s="29" t="s">
        <v>444</v>
      </c>
      <c r="F333" s="30" t="s">
        <v>445</v>
      </c>
      <c r="G333" s="36">
        <v>4.5</v>
      </c>
      <c r="H333" s="5"/>
    </row>
    <row r="334" spans="2:8" x14ac:dyDescent="0.3">
      <c r="B334" s="42">
        <v>328</v>
      </c>
      <c r="C334" s="29" t="s">
        <v>85</v>
      </c>
      <c r="D334" s="29" t="s">
        <v>413</v>
      </c>
      <c r="E334" s="29" t="s">
        <v>444</v>
      </c>
      <c r="F334" s="30" t="s">
        <v>446</v>
      </c>
      <c r="G334" s="36">
        <v>5.3</v>
      </c>
      <c r="H334" s="5"/>
    </row>
    <row r="335" spans="2:8" x14ac:dyDescent="0.3">
      <c r="B335" s="42">
        <v>329</v>
      </c>
      <c r="C335" s="29" t="s">
        <v>85</v>
      </c>
      <c r="D335" s="29" t="s">
        <v>413</v>
      </c>
      <c r="E335" s="29" t="s">
        <v>444</v>
      </c>
      <c r="F335" s="30" t="s">
        <v>447</v>
      </c>
      <c r="G335" s="36">
        <v>9.6</v>
      </c>
      <c r="H335" s="5"/>
    </row>
    <row r="336" spans="2:8" x14ac:dyDescent="0.3">
      <c r="B336" s="42">
        <v>330</v>
      </c>
      <c r="C336" s="29" t="s">
        <v>85</v>
      </c>
      <c r="D336" s="29" t="s">
        <v>413</v>
      </c>
      <c r="E336" s="29" t="s">
        <v>444</v>
      </c>
      <c r="F336" s="30" t="s">
        <v>448</v>
      </c>
      <c r="G336" s="36">
        <v>7.4</v>
      </c>
      <c r="H336" s="5"/>
    </row>
    <row r="337" spans="2:8" x14ac:dyDescent="0.3">
      <c r="B337" s="42">
        <v>331</v>
      </c>
      <c r="C337" s="29" t="s">
        <v>85</v>
      </c>
      <c r="D337" s="29" t="s">
        <v>413</v>
      </c>
      <c r="E337" s="29" t="s">
        <v>444</v>
      </c>
      <c r="F337" s="30" t="s">
        <v>449</v>
      </c>
      <c r="G337" s="36">
        <v>5.9</v>
      </c>
      <c r="H337" s="5"/>
    </row>
    <row r="338" spans="2:8" x14ac:dyDescent="0.3">
      <c r="B338" s="42">
        <v>332</v>
      </c>
      <c r="C338" s="29" t="s">
        <v>85</v>
      </c>
      <c r="D338" s="29" t="s">
        <v>413</v>
      </c>
      <c r="E338" s="29" t="s">
        <v>444</v>
      </c>
      <c r="F338" s="30" t="s">
        <v>450</v>
      </c>
      <c r="G338" s="36">
        <v>5.8</v>
      </c>
      <c r="H338" s="5"/>
    </row>
    <row r="339" spans="2:8" x14ac:dyDescent="0.3">
      <c r="B339" s="42">
        <v>333</v>
      </c>
      <c r="C339" s="29" t="s">
        <v>85</v>
      </c>
      <c r="D339" s="29" t="s">
        <v>413</v>
      </c>
      <c r="E339" s="29" t="s">
        <v>444</v>
      </c>
      <c r="F339" s="30" t="s">
        <v>91</v>
      </c>
      <c r="G339" s="36">
        <v>7.3</v>
      </c>
      <c r="H339" s="5"/>
    </row>
    <row r="340" spans="2:8" x14ac:dyDescent="0.3">
      <c r="B340" s="42">
        <v>334</v>
      </c>
      <c r="C340" s="29" t="s">
        <v>85</v>
      </c>
      <c r="D340" s="29" t="s">
        <v>413</v>
      </c>
      <c r="E340" s="29" t="s">
        <v>444</v>
      </c>
      <c r="F340" s="30" t="s">
        <v>451</v>
      </c>
      <c r="G340" s="36">
        <v>0.6</v>
      </c>
      <c r="H340" s="5"/>
    </row>
    <row r="341" spans="2:8" x14ac:dyDescent="0.3">
      <c r="B341" s="42">
        <v>335</v>
      </c>
      <c r="C341" s="29" t="s">
        <v>85</v>
      </c>
      <c r="D341" s="29" t="s">
        <v>413</v>
      </c>
      <c r="E341" s="29" t="s">
        <v>444</v>
      </c>
      <c r="F341" s="30" t="s">
        <v>452</v>
      </c>
      <c r="G341" s="36">
        <v>6.5</v>
      </c>
      <c r="H341" s="5"/>
    </row>
    <row r="342" spans="2:8" x14ac:dyDescent="0.3">
      <c r="B342" s="42">
        <v>336</v>
      </c>
      <c r="C342" s="29" t="s">
        <v>85</v>
      </c>
      <c r="D342" s="29" t="s">
        <v>413</v>
      </c>
      <c r="E342" s="29" t="s">
        <v>444</v>
      </c>
      <c r="F342" s="30" t="s">
        <v>453</v>
      </c>
      <c r="G342" s="36">
        <v>11.3</v>
      </c>
      <c r="H342" s="5"/>
    </row>
    <row r="343" spans="2:8" x14ac:dyDescent="0.3">
      <c r="B343" s="42">
        <v>337</v>
      </c>
      <c r="C343" s="29" t="s">
        <v>85</v>
      </c>
      <c r="D343" s="29" t="s">
        <v>413</v>
      </c>
      <c r="E343" s="29" t="s">
        <v>444</v>
      </c>
      <c r="F343" s="30" t="s">
        <v>454</v>
      </c>
      <c r="G343" s="36">
        <v>4.5</v>
      </c>
      <c r="H343" s="5"/>
    </row>
    <row r="344" spans="2:8" x14ac:dyDescent="0.3">
      <c r="B344" s="42">
        <v>338</v>
      </c>
      <c r="C344" s="29" t="s">
        <v>85</v>
      </c>
      <c r="D344" s="29" t="s">
        <v>413</v>
      </c>
      <c r="E344" s="29" t="s">
        <v>444</v>
      </c>
      <c r="F344" s="30" t="s">
        <v>455</v>
      </c>
      <c r="G344" s="36">
        <v>0.8</v>
      </c>
      <c r="H344" s="5"/>
    </row>
    <row r="345" spans="2:8" x14ac:dyDescent="0.3">
      <c r="B345" s="42">
        <v>339</v>
      </c>
      <c r="C345" s="29" t="s">
        <v>85</v>
      </c>
      <c r="D345" s="29" t="s">
        <v>413</v>
      </c>
      <c r="E345" s="29" t="s">
        <v>444</v>
      </c>
      <c r="F345" s="30" t="s">
        <v>456</v>
      </c>
      <c r="G345" s="36">
        <v>3.7</v>
      </c>
      <c r="H345" s="5"/>
    </row>
    <row r="346" spans="2:8" x14ac:dyDescent="0.3">
      <c r="B346" s="42">
        <v>340</v>
      </c>
      <c r="C346" s="29" t="s">
        <v>85</v>
      </c>
      <c r="D346" s="29" t="s">
        <v>413</v>
      </c>
      <c r="E346" s="29" t="s">
        <v>444</v>
      </c>
      <c r="F346" s="30" t="s">
        <v>457</v>
      </c>
      <c r="G346" s="36">
        <v>8.3000000000000007</v>
      </c>
      <c r="H346" s="5"/>
    </row>
    <row r="347" spans="2:8" x14ac:dyDescent="0.3">
      <c r="B347" s="42">
        <v>341</v>
      </c>
      <c r="C347" s="29" t="s">
        <v>85</v>
      </c>
      <c r="D347" s="29" t="s">
        <v>413</v>
      </c>
      <c r="E347" s="29" t="s">
        <v>444</v>
      </c>
      <c r="F347" s="30" t="s">
        <v>458</v>
      </c>
      <c r="G347" s="36">
        <v>1.9</v>
      </c>
      <c r="H347" s="5"/>
    </row>
    <row r="348" spans="2:8" x14ac:dyDescent="0.3">
      <c r="B348" s="42">
        <v>342</v>
      </c>
      <c r="C348" s="29" t="s">
        <v>85</v>
      </c>
      <c r="D348" s="29" t="s">
        <v>413</v>
      </c>
      <c r="E348" s="29" t="s">
        <v>444</v>
      </c>
      <c r="F348" s="30" t="s">
        <v>459</v>
      </c>
      <c r="G348" s="36">
        <v>1.2</v>
      </c>
      <c r="H348" s="5"/>
    </row>
    <row r="349" spans="2:8" x14ac:dyDescent="0.3">
      <c r="B349" s="42">
        <v>343</v>
      </c>
      <c r="C349" s="29" t="s">
        <v>85</v>
      </c>
      <c r="D349" s="29" t="s">
        <v>413</v>
      </c>
      <c r="E349" s="29" t="s">
        <v>444</v>
      </c>
      <c r="F349" s="30" t="s">
        <v>460</v>
      </c>
      <c r="G349" s="36">
        <v>5.6</v>
      </c>
      <c r="H349" s="5"/>
    </row>
    <row r="350" spans="2:8" x14ac:dyDescent="0.3">
      <c r="B350" s="42">
        <v>344</v>
      </c>
      <c r="C350" s="29" t="s">
        <v>85</v>
      </c>
      <c r="D350" s="29" t="s">
        <v>413</v>
      </c>
      <c r="E350" s="29" t="s">
        <v>461</v>
      </c>
      <c r="F350" s="30" t="s">
        <v>99</v>
      </c>
      <c r="G350" s="36">
        <v>7.3</v>
      </c>
      <c r="H350" s="5"/>
    </row>
    <row r="351" spans="2:8" x14ac:dyDescent="0.3">
      <c r="B351" s="42">
        <v>345</v>
      </c>
      <c r="C351" s="29" t="s">
        <v>85</v>
      </c>
      <c r="D351" s="29" t="s">
        <v>413</v>
      </c>
      <c r="E351" s="29" t="s">
        <v>461</v>
      </c>
      <c r="F351" s="30" t="s">
        <v>101</v>
      </c>
      <c r="G351" s="36">
        <v>2.4</v>
      </c>
      <c r="H351" s="5"/>
    </row>
    <row r="352" spans="2:8" x14ac:dyDescent="0.3">
      <c r="B352" s="42">
        <v>346</v>
      </c>
      <c r="C352" s="29" t="s">
        <v>85</v>
      </c>
      <c r="D352" s="29" t="s">
        <v>413</v>
      </c>
      <c r="E352" s="29" t="s">
        <v>461</v>
      </c>
      <c r="F352" s="30" t="s">
        <v>255</v>
      </c>
      <c r="G352" s="36">
        <v>0.6</v>
      </c>
      <c r="H352" s="5"/>
    </row>
    <row r="353" spans="2:8" x14ac:dyDescent="0.3">
      <c r="B353" s="42">
        <v>347</v>
      </c>
      <c r="C353" s="29" t="s">
        <v>85</v>
      </c>
      <c r="D353" s="29" t="s">
        <v>413</v>
      </c>
      <c r="E353" s="29" t="s">
        <v>461</v>
      </c>
      <c r="F353" s="30" t="s">
        <v>15</v>
      </c>
      <c r="G353" s="36">
        <v>1.9</v>
      </c>
      <c r="H353" s="5"/>
    </row>
    <row r="354" spans="2:8" x14ac:dyDescent="0.3">
      <c r="B354" s="42">
        <v>348</v>
      </c>
      <c r="C354" s="29" t="s">
        <v>85</v>
      </c>
      <c r="D354" s="29" t="s">
        <v>413</v>
      </c>
      <c r="E354" s="29" t="s">
        <v>461</v>
      </c>
      <c r="F354" s="30" t="s">
        <v>411</v>
      </c>
      <c r="G354" s="36">
        <v>3</v>
      </c>
      <c r="H354" s="5"/>
    </row>
    <row r="355" spans="2:8" x14ac:dyDescent="0.3">
      <c r="B355" s="42">
        <v>349</v>
      </c>
      <c r="C355" s="29" t="s">
        <v>85</v>
      </c>
      <c r="D355" s="29" t="s">
        <v>413</v>
      </c>
      <c r="E355" s="29" t="s">
        <v>461</v>
      </c>
      <c r="F355" s="30" t="s">
        <v>412</v>
      </c>
      <c r="G355" s="36">
        <v>12.4</v>
      </c>
      <c r="H355" s="5"/>
    </row>
    <row r="356" spans="2:8" x14ac:dyDescent="0.3">
      <c r="B356" s="42">
        <v>350</v>
      </c>
      <c r="C356" s="29" t="s">
        <v>85</v>
      </c>
      <c r="D356" s="29" t="s">
        <v>413</v>
      </c>
      <c r="E356" s="29" t="s">
        <v>461</v>
      </c>
      <c r="F356" s="30" t="s">
        <v>462</v>
      </c>
      <c r="G356" s="36">
        <v>1.8</v>
      </c>
      <c r="H356" s="5"/>
    </row>
    <row r="357" spans="2:8" x14ac:dyDescent="0.3">
      <c r="B357" s="42">
        <v>351</v>
      </c>
      <c r="C357" s="29" t="s">
        <v>85</v>
      </c>
      <c r="D357" s="29" t="s">
        <v>413</v>
      </c>
      <c r="E357" s="29" t="s">
        <v>461</v>
      </c>
      <c r="F357" s="30" t="s">
        <v>109</v>
      </c>
      <c r="G357" s="36">
        <v>0.7</v>
      </c>
      <c r="H357" s="5"/>
    </row>
    <row r="358" spans="2:8" x14ac:dyDescent="0.3">
      <c r="B358" s="42">
        <v>352</v>
      </c>
      <c r="C358" s="29" t="s">
        <v>85</v>
      </c>
      <c r="D358" s="29" t="s">
        <v>413</v>
      </c>
      <c r="E358" s="29" t="s">
        <v>461</v>
      </c>
      <c r="F358" s="30" t="s">
        <v>463</v>
      </c>
      <c r="G358" s="36">
        <v>7.6</v>
      </c>
      <c r="H358" s="5"/>
    </row>
    <row r="359" spans="2:8" x14ac:dyDescent="0.3">
      <c r="B359" s="42">
        <v>353</v>
      </c>
      <c r="C359" s="29" t="s">
        <v>85</v>
      </c>
      <c r="D359" s="29" t="s">
        <v>413</v>
      </c>
      <c r="E359" s="29" t="s">
        <v>464</v>
      </c>
      <c r="F359" s="30" t="s">
        <v>465</v>
      </c>
      <c r="G359" s="36">
        <v>10.3</v>
      </c>
      <c r="H359" s="5"/>
    </row>
    <row r="360" spans="2:8" x14ac:dyDescent="0.3">
      <c r="B360" s="42">
        <v>354</v>
      </c>
      <c r="C360" s="29" t="s">
        <v>85</v>
      </c>
      <c r="D360" s="29" t="s">
        <v>413</v>
      </c>
      <c r="E360" s="29" t="s">
        <v>464</v>
      </c>
      <c r="F360" s="30" t="s">
        <v>466</v>
      </c>
      <c r="G360" s="36">
        <v>5.3</v>
      </c>
      <c r="H360" s="5"/>
    </row>
    <row r="361" spans="2:8" x14ac:dyDescent="0.3">
      <c r="B361" s="42">
        <v>355</v>
      </c>
      <c r="C361" s="29" t="s">
        <v>85</v>
      </c>
      <c r="D361" s="29" t="s">
        <v>413</v>
      </c>
      <c r="E361" s="29" t="s">
        <v>464</v>
      </c>
      <c r="F361" s="30" t="s">
        <v>467</v>
      </c>
      <c r="G361" s="36">
        <v>2.2999999999999998</v>
      </c>
      <c r="H361" s="5"/>
    </row>
    <row r="362" spans="2:8" x14ac:dyDescent="0.3">
      <c r="B362" s="42">
        <v>356</v>
      </c>
      <c r="C362" s="29" t="s">
        <v>85</v>
      </c>
      <c r="D362" s="29" t="s">
        <v>413</v>
      </c>
      <c r="E362" s="29" t="s">
        <v>464</v>
      </c>
      <c r="F362" s="30" t="s">
        <v>468</v>
      </c>
      <c r="G362" s="36">
        <v>12.5</v>
      </c>
      <c r="H362" s="5"/>
    </row>
    <row r="363" spans="2:8" x14ac:dyDescent="0.3">
      <c r="B363" s="42">
        <v>357</v>
      </c>
      <c r="C363" s="29" t="s">
        <v>85</v>
      </c>
      <c r="D363" s="29" t="s">
        <v>413</v>
      </c>
      <c r="E363" s="29" t="s">
        <v>464</v>
      </c>
      <c r="F363" s="30" t="s">
        <v>469</v>
      </c>
      <c r="G363" s="36">
        <v>12.7</v>
      </c>
      <c r="H363" s="5"/>
    </row>
    <row r="364" spans="2:8" x14ac:dyDescent="0.3">
      <c r="B364" s="42">
        <v>358</v>
      </c>
      <c r="C364" s="29" t="s">
        <v>85</v>
      </c>
      <c r="D364" s="29" t="s">
        <v>413</v>
      </c>
      <c r="E364" s="29" t="s">
        <v>464</v>
      </c>
      <c r="F364" s="30" t="s">
        <v>251</v>
      </c>
      <c r="G364" s="36">
        <v>6</v>
      </c>
      <c r="H364" s="5"/>
    </row>
    <row r="365" spans="2:8" x14ac:dyDescent="0.3">
      <c r="B365" s="42">
        <v>359</v>
      </c>
      <c r="C365" s="29" t="s">
        <v>85</v>
      </c>
      <c r="D365" s="29" t="s">
        <v>413</v>
      </c>
      <c r="E365" s="29" t="s">
        <v>464</v>
      </c>
      <c r="F365" s="30" t="s">
        <v>252</v>
      </c>
      <c r="G365" s="36">
        <v>8.6</v>
      </c>
      <c r="H365" s="5"/>
    </row>
    <row r="366" spans="2:8" x14ac:dyDescent="0.3">
      <c r="B366" s="42">
        <v>360</v>
      </c>
      <c r="C366" s="29" t="s">
        <v>85</v>
      </c>
      <c r="D366" s="29" t="s">
        <v>413</v>
      </c>
      <c r="E366" s="29" t="s">
        <v>464</v>
      </c>
      <c r="F366" s="30" t="s">
        <v>253</v>
      </c>
      <c r="G366" s="36">
        <v>1.8</v>
      </c>
      <c r="H366" s="5"/>
    </row>
    <row r="367" spans="2:8" x14ac:dyDescent="0.3">
      <c r="B367" s="42">
        <v>361</v>
      </c>
      <c r="C367" s="29" t="s">
        <v>85</v>
      </c>
      <c r="D367" s="29" t="s">
        <v>413</v>
      </c>
      <c r="E367" s="29" t="s">
        <v>464</v>
      </c>
      <c r="F367" s="30" t="s">
        <v>470</v>
      </c>
      <c r="G367" s="36">
        <v>3.4</v>
      </c>
      <c r="H367" s="5"/>
    </row>
    <row r="368" spans="2:8" x14ac:dyDescent="0.3">
      <c r="B368" s="42">
        <v>362</v>
      </c>
      <c r="C368" s="29" t="s">
        <v>85</v>
      </c>
      <c r="D368" s="29" t="s">
        <v>413</v>
      </c>
      <c r="E368" s="29" t="s">
        <v>464</v>
      </c>
      <c r="F368" s="30" t="s">
        <v>471</v>
      </c>
      <c r="G368" s="36">
        <v>0.7</v>
      </c>
      <c r="H368" s="5"/>
    </row>
    <row r="369" spans="2:8" x14ac:dyDescent="0.3">
      <c r="B369" s="42">
        <v>363</v>
      </c>
      <c r="C369" s="29" t="s">
        <v>85</v>
      </c>
      <c r="D369" s="29" t="s">
        <v>413</v>
      </c>
      <c r="E369" s="29" t="s">
        <v>464</v>
      </c>
      <c r="F369" s="30" t="s">
        <v>472</v>
      </c>
      <c r="G369" s="36">
        <v>2.5</v>
      </c>
      <c r="H369" s="5"/>
    </row>
    <row r="370" spans="2:8" x14ac:dyDescent="0.3">
      <c r="B370" s="42">
        <v>364</v>
      </c>
      <c r="C370" s="29" t="s">
        <v>85</v>
      </c>
      <c r="D370" s="29" t="s">
        <v>413</v>
      </c>
      <c r="E370" s="29" t="s">
        <v>464</v>
      </c>
      <c r="F370" s="30" t="s">
        <v>473</v>
      </c>
      <c r="G370" s="36">
        <v>3.3</v>
      </c>
      <c r="H370" s="5"/>
    </row>
    <row r="371" spans="2:8" x14ac:dyDescent="0.3">
      <c r="B371" s="42">
        <v>365</v>
      </c>
      <c r="C371" s="29" t="s">
        <v>85</v>
      </c>
      <c r="D371" s="29" t="s">
        <v>413</v>
      </c>
      <c r="E371" s="29" t="s">
        <v>464</v>
      </c>
      <c r="F371" s="30" t="s">
        <v>474</v>
      </c>
      <c r="G371" s="36">
        <v>2.2000000000000002</v>
      </c>
      <c r="H371" s="5"/>
    </row>
    <row r="372" spans="2:8" x14ac:dyDescent="0.3">
      <c r="B372" s="42">
        <v>366</v>
      </c>
      <c r="C372" s="29" t="s">
        <v>85</v>
      </c>
      <c r="D372" s="29" t="s">
        <v>413</v>
      </c>
      <c r="E372" s="29" t="s">
        <v>464</v>
      </c>
      <c r="F372" s="30" t="s">
        <v>185</v>
      </c>
      <c r="G372" s="36">
        <v>14.1</v>
      </c>
      <c r="H372" s="5"/>
    </row>
    <row r="373" spans="2:8" x14ac:dyDescent="0.3">
      <c r="B373" s="42">
        <v>367</v>
      </c>
      <c r="C373" s="29" t="s">
        <v>85</v>
      </c>
      <c r="D373" s="29" t="s">
        <v>413</v>
      </c>
      <c r="E373" s="29" t="s">
        <v>464</v>
      </c>
      <c r="F373" s="30">
        <v>70</v>
      </c>
      <c r="G373" s="36">
        <v>55.8</v>
      </c>
      <c r="H373" s="5"/>
    </row>
    <row r="374" spans="2:8" x14ac:dyDescent="0.3">
      <c r="B374" s="42">
        <v>368</v>
      </c>
      <c r="C374" s="29" t="s">
        <v>85</v>
      </c>
      <c r="D374" s="29" t="s">
        <v>413</v>
      </c>
      <c r="E374" s="29" t="s">
        <v>475</v>
      </c>
      <c r="F374" s="30" t="s">
        <v>476</v>
      </c>
      <c r="G374" s="36">
        <v>2.2000000000000002</v>
      </c>
      <c r="H374" s="5"/>
    </row>
    <row r="375" spans="2:8" x14ac:dyDescent="0.3">
      <c r="B375" s="42">
        <v>369</v>
      </c>
      <c r="C375" s="29" t="s">
        <v>85</v>
      </c>
      <c r="D375" s="29" t="s">
        <v>413</v>
      </c>
      <c r="E375" s="29" t="s">
        <v>475</v>
      </c>
      <c r="F375" s="30" t="s">
        <v>116</v>
      </c>
      <c r="G375" s="36">
        <v>0.5</v>
      </c>
      <c r="H375" s="5"/>
    </row>
    <row r="376" spans="2:8" x14ac:dyDescent="0.3">
      <c r="B376" s="42">
        <v>370</v>
      </c>
      <c r="C376" s="29" t="s">
        <v>85</v>
      </c>
      <c r="D376" s="29" t="s">
        <v>413</v>
      </c>
      <c r="E376" s="29" t="s">
        <v>475</v>
      </c>
      <c r="F376" s="30" t="s">
        <v>477</v>
      </c>
      <c r="G376" s="36">
        <v>1.5</v>
      </c>
      <c r="H376" s="5"/>
    </row>
    <row r="377" spans="2:8" x14ac:dyDescent="0.3">
      <c r="B377" s="42">
        <v>371</v>
      </c>
      <c r="C377" s="29" t="s">
        <v>85</v>
      </c>
      <c r="D377" s="29" t="s">
        <v>413</v>
      </c>
      <c r="E377" s="29" t="s">
        <v>475</v>
      </c>
      <c r="F377" s="30" t="s">
        <v>478</v>
      </c>
      <c r="G377" s="36">
        <v>5.0999999999999996</v>
      </c>
      <c r="H377" s="5"/>
    </row>
    <row r="378" spans="2:8" x14ac:dyDescent="0.3">
      <c r="B378" s="42">
        <v>372</v>
      </c>
      <c r="C378" s="29" t="s">
        <v>85</v>
      </c>
      <c r="D378" s="29" t="s">
        <v>413</v>
      </c>
      <c r="E378" s="29" t="s">
        <v>475</v>
      </c>
      <c r="F378" s="30" t="s">
        <v>401</v>
      </c>
      <c r="G378" s="36">
        <v>14.2</v>
      </c>
      <c r="H378" s="5"/>
    </row>
    <row r="379" spans="2:8" x14ac:dyDescent="0.3">
      <c r="B379" s="42">
        <v>373</v>
      </c>
      <c r="C379" s="29" t="s">
        <v>85</v>
      </c>
      <c r="D379" s="29" t="s">
        <v>413</v>
      </c>
      <c r="E379" s="29" t="s">
        <v>475</v>
      </c>
      <c r="F379" s="30" t="s">
        <v>402</v>
      </c>
      <c r="G379" s="36">
        <v>13.9</v>
      </c>
      <c r="H379" s="5"/>
    </row>
    <row r="380" spans="2:8" x14ac:dyDescent="0.3">
      <c r="B380" s="42">
        <v>374</v>
      </c>
      <c r="C380" s="29" t="s">
        <v>85</v>
      </c>
      <c r="D380" s="29" t="s">
        <v>413</v>
      </c>
      <c r="E380" s="29" t="s">
        <v>475</v>
      </c>
      <c r="F380" s="30" t="s">
        <v>479</v>
      </c>
      <c r="G380" s="36">
        <v>11.2</v>
      </c>
      <c r="H380" s="5"/>
    </row>
    <row r="381" spans="2:8" x14ac:dyDescent="0.3">
      <c r="B381" s="42">
        <v>375</v>
      </c>
      <c r="C381" s="29" t="s">
        <v>85</v>
      </c>
      <c r="D381" s="29" t="s">
        <v>413</v>
      </c>
      <c r="E381" s="29" t="s">
        <v>475</v>
      </c>
      <c r="F381" s="30" t="s">
        <v>480</v>
      </c>
      <c r="G381" s="36">
        <v>23.7</v>
      </c>
      <c r="H381" s="5"/>
    </row>
    <row r="382" spans="2:8" x14ac:dyDescent="0.3">
      <c r="B382" s="42">
        <v>376</v>
      </c>
      <c r="C382" s="29" t="s">
        <v>85</v>
      </c>
      <c r="D382" s="29" t="s">
        <v>413</v>
      </c>
      <c r="E382" s="29" t="s">
        <v>475</v>
      </c>
      <c r="F382" s="30" t="s">
        <v>481</v>
      </c>
      <c r="G382" s="36">
        <v>2</v>
      </c>
      <c r="H382" s="5"/>
    </row>
    <row r="383" spans="2:8" x14ac:dyDescent="0.3">
      <c r="B383" s="42">
        <v>377</v>
      </c>
      <c r="C383" s="29" t="s">
        <v>85</v>
      </c>
      <c r="D383" s="29" t="s">
        <v>413</v>
      </c>
      <c r="E383" s="29" t="s">
        <v>475</v>
      </c>
      <c r="F383" s="30" t="s">
        <v>482</v>
      </c>
      <c r="G383" s="36">
        <v>5.5</v>
      </c>
      <c r="H383" s="5"/>
    </row>
    <row r="384" spans="2:8" x14ac:dyDescent="0.3">
      <c r="B384" s="42">
        <v>378</v>
      </c>
      <c r="C384" s="29" t="s">
        <v>85</v>
      </c>
      <c r="D384" s="29" t="s">
        <v>413</v>
      </c>
      <c r="E384" s="29" t="s">
        <v>483</v>
      </c>
      <c r="F384" s="30" t="s">
        <v>484</v>
      </c>
      <c r="G384" s="36">
        <v>13</v>
      </c>
      <c r="H384" s="5"/>
    </row>
    <row r="385" spans="2:8" x14ac:dyDescent="0.3">
      <c r="B385" s="42">
        <v>379</v>
      </c>
      <c r="C385" s="29" t="s">
        <v>85</v>
      </c>
      <c r="D385" s="29" t="s">
        <v>413</v>
      </c>
      <c r="E385" s="29" t="s">
        <v>483</v>
      </c>
      <c r="F385" s="30" t="s">
        <v>485</v>
      </c>
      <c r="G385" s="36">
        <v>13.6</v>
      </c>
      <c r="H385" s="5"/>
    </row>
    <row r="386" spans="2:8" x14ac:dyDescent="0.3">
      <c r="B386" s="42">
        <v>380</v>
      </c>
      <c r="C386" s="29" t="s">
        <v>85</v>
      </c>
      <c r="D386" s="29" t="s">
        <v>413</v>
      </c>
      <c r="E386" s="29" t="s">
        <v>483</v>
      </c>
      <c r="F386" s="30" t="s">
        <v>486</v>
      </c>
      <c r="G386" s="36">
        <v>8.1999999999999993</v>
      </c>
      <c r="H386" s="5"/>
    </row>
    <row r="387" spans="2:8" x14ac:dyDescent="0.3">
      <c r="B387" s="42">
        <v>381</v>
      </c>
      <c r="C387" s="29" t="s">
        <v>85</v>
      </c>
      <c r="D387" s="29" t="s">
        <v>413</v>
      </c>
      <c r="E387" s="29" t="s">
        <v>483</v>
      </c>
      <c r="F387" s="30" t="s">
        <v>487</v>
      </c>
      <c r="G387" s="36">
        <v>1.2</v>
      </c>
      <c r="H387" s="5"/>
    </row>
    <row r="388" spans="2:8" x14ac:dyDescent="0.3">
      <c r="B388" s="42">
        <v>382</v>
      </c>
      <c r="C388" s="29" t="s">
        <v>85</v>
      </c>
      <c r="D388" s="29" t="s">
        <v>413</v>
      </c>
      <c r="E388" s="29" t="s">
        <v>483</v>
      </c>
      <c r="F388" s="30" t="s">
        <v>488</v>
      </c>
      <c r="G388" s="36">
        <v>8.6</v>
      </c>
      <c r="H388" s="5"/>
    </row>
    <row r="389" spans="2:8" x14ac:dyDescent="0.3">
      <c r="B389" s="42">
        <v>383</v>
      </c>
      <c r="C389" s="29" t="s">
        <v>85</v>
      </c>
      <c r="D389" s="29" t="s">
        <v>413</v>
      </c>
      <c r="E389" s="29" t="s">
        <v>483</v>
      </c>
      <c r="F389" s="30" t="s">
        <v>56</v>
      </c>
      <c r="G389" s="36">
        <v>10.199999999999999</v>
      </c>
      <c r="H389" s="5"/>
    </row>
    <row r="390" spans="2:8" x14ac:dyDescent="0.3">
      <c r="B390" s="42">
        <v>384</v>
      </c>
      <c r="C390" s="29" t="s">
        <v>85</v>
      </c>
      <c r="D390" s="29" t="s">
        <v>413</v>
      </c>
      <c r="E390" s="29" t="s">
        <v>483</v>
      </c>
      <c r="F390" s="30" t="s">
        <v>489</v>
      </c>
      <c r="G390" s="36">
        <v>2.2999999999999998</v>
      </c>
      <c r="H390" s="5"/>
    </row>
    <row r="391" spans="2:8" x14ac:dyDescent="0.3">
      <c r="B391" s="42">
        <v>385</v>
      </c>
      <c r="C391" s="29" t="s">
        <v>85</v>
      </c>
      <c r="D391" s="29" t="s">
        <v>413</v>
      </c>
      <c r="E391" s="29" t="s">
        <v>483</v>
      </c>
      <c r="F391" s="30" t="s">
        <v>490</v>
      </c>
      <c r="G391" s="36">
        <v>1</v>
      </c>
      <c r="H391" s="5"/>
    </row>
    <row r="392" spans="2:8" x14ac:dyDescent="0.3">
      <c r="B392" s="42">
        <v>386</v>
      </c>
      <c r="C392" s="29" t="s">
        <v>85</v>
      </c>
      <c r="D392" s="29" t="s">
        <v>413</v>
      </c>
      <c r="E392" s="29" t="s">
        <v>483</v>
      </c>
      <c r="F392" s="30" t="s">
        <v>491</v>
      </c>
      <c r="G392" s="36">
        <v>3.2</v>
      </c>
      <c r="H392" s="5"/>
    </row>
    <row r="393" spans="2:8" x14ac:dyDescent="0.3">
      <c r="B393" s="42">
        <v>387</v>
      </c>
      <c r="C393" s="29" t="s">
        <v>85</v>
      </c>
      <c r="D393" s="29" t="s">
        <v>413</v>
      </c>
      <c r="E393" s="29" t="s">
        <v>483</v>
      </c>
      <c r="F393" s="30" t="s">
        <v>492</v>
      </c>
      <c r="G393" s="36">
        <v>3.1</v>
      </c>
      <c r="H393" s="5"/>
    </row>
    <row r="394" spans="2:8" x14ac:dyDescent="0.3">
      <c r="B394" s="42">
        <v>388</v>
      </c>
      <c r="C394" s="29" t="s">
        <v>85</v>
      </c>
      <c r="D394" s="29" t="s">
        <v>413</v>
      </c>
      <c r="E394" s="29" t="s">
        <v>483</v>
      </c>
      <c r="F394" s="30" t="s">
        <v>493</v>
      </c>
      <c r="G394" s="36">
        <v>1</v>
      </c>
      <c r="H394" s="5"/>
    </row>
    <row r="395" spans="2:8" x14ac:dyDescent="0.3">
      <c r="B395" s="42">
        <v>389</v>
      </c>
      <c r="C395" s="29" t="s">
        <v>85</v>
      </c>
      <c r="D395" s="29" t="s">
        <v>413</v>
      </c>
      <c r="E395" s="29" t="s">
        <v>483</v>
      </c>
      <c r="F395" s="30" t="s">
        <v>494</v>
      </c>
      <c r="G395" s="36">
        <v>16.3</v>
      </c>
      <c r="H395" s="5"/>
    </row>
    <row r="396" spans="2:8" x14ac:dyDescent="0.3">
      <c r="B396" s="42">
        <v>390</v>
      </c>
      <c r="C396" s="29" t="s">
        <v>85</v>
      </c>
      <c r="D396" s="29" t="s">
        <v>413</v>
      </c>
      <c r="E396" s="29" t="s">
        <v>483</v>
      </c>
      <c r="F396" s="30" t="s">
        <v>495</v>
      </c>
      <c r="G396" s="36">
        <v>2.6</v>
      </c>
      <c r="H396" s="5"/>
    </row>
    <row r="397" spans="2:8" x14ac:dyDescent="0.3">
      <c r="B397" s="42">
        <v>391</v>
      </c>
      <c r="C397" s="29" t="s">
        <v>85</v>
      </c>
      <c r="D397" s="29" t="s">
        <v>413</v>
      </c>
      <c r="E397" s="29" t="s">
        <v>483</v>
      </c>
      <c r="F397" s="30" t="s">
        <v>496</v>
      </c>
      <c r="G397" s="36">
        <v>9.1</v>
      </c>
      <c r="H397" s="5"/>
    </row>
    <row r="398" spans="2:8" x14ac:dyDescent="0.3">
      <c r="B398" s="42">
        <v>392</v>
      </c>
      <c r="C398" s="29" t="s">
        <v>85</v>
      </c>
      <c r="D398" s="29" t="s">
        <v>413</v>
      </c>
      <c r="E398" s="29" t="s">
        <v>483</v>
      </c>
      <c r="F398" s="30" t="s">
        <v>497</v>
      </c>
      <c r="G398" s="36">
        <v>4.4000000000000004</v>
      </c>
      <c r="H398" s="5"/>
    </row>
    <row r="399" spans="2:8" x14ac:dyDescent="0.3">
      <c r="B399" s="42">
        <v>393</v>
      </c>
      <c r="C399" s="29" t="s">
        <v>85</v>
      </c>
      <c r="D399" s="29" t="s">
        <v>413</v>
      </c>
      <c r="E399" s="29" t="s">
        <v>483</v>
      </c>
      <c r="F399" s="30" t="s">
        <v>498</v>
      </c>
      <c r="G399" s="36">
        <v>16.600000000000001</v>
      </c>
      <c r="H399" s="5"/>
    </row>
    <row r="400" spans="2:8" x14ac:dyDescent="0.3">
      <c r="B400" s="42">
        <v>394</v>
      </c>
      <c r="C400" s="29" t="s">
        <v>85</v>
      </c>
      <c r="D400" s="29" t="s">
        <v>413</v>
      </c>
      <c r="E400" s="29" t="s">
        <v>483</v>
      </c>
      <c r="F400" s="30" t="s">
        <v>499</v>
      </c>
      <c r="G400" s="36">
        <v>3.1</v>
      </c>
      <c r="H400" s="5"/>
    </row>
    <row r="401" spans="2:8" x14ac:dyDescent="0.3">
      <c r="B401" s="42">
        <v>395</v>
      </c>
      <c r="C401" s="29" t="s">
        <v>85</v>
      </c>
      <c r="D401" s="29" t="s">
        <v>413</v>
      </c>
      <c r="E401" s="29" t="s">
        <v>483</v>
      </c>
      <c r="F401" s="30" t="s">
        <v>13</v>
      </c>
      <c r="G401" s="36">
        <v>3.4</v>
      </c>
      <c r="H401" s="5"/>
    </row>
    <row r="402" spans="2:8" x14ac:dyDescent="0.3">
      <c r="B402" s="42">
        <v>396</v>
      </c>
      <c r="C402" s="29" t="s">
        <v>85</v>
      </c>
      <c r="D402" s="29" t="s">
        <v>413</v>
      </c>
      <c r="E402" s="29" t="s">
        <v>483</v>
      </c>
      <c r="F402" s="30" t="s">
        <v>99</v>
      </c>
      <c r="G402" s="36">
        <v>15.5</v>
      </c>
      <c r="H402" s="5"/>
    </row>
    <row r="403" spans="2:8" x14ac:dyDescent="0.3">
      <c r="B403" s="42">
        <v>397</v>
      </c>
      <c r="C403" s="29" t="s">
        <v>85</v>
      </c>
      <c r="D403" s="29" t="s">
        <v>413</v>
      </c>
      <c r="E403" s="29" t="s">
        <v>483</v>
      </c>
      <c r="F403" s="30" t="s">
        <v>101</v>
      </c>
      <c r="G403" s="36">
        <v>6</v>
      </c>
      <c r="H403" s="5"/>
    </row>
    <row r="404" spans="2:8" x14ac:dyDescent="0.3">
      <c r="B404" s="42">
        <v>398</v>
      </c>
      <c r="C404" s="29" t="s">
        <v>85</v>
      </c>
      <c r="D404" s="29" t="s">
        <v>413</v>
      </c>
      <c r="E404" s="29" t="s">
        <v>483</v>
      </c>
      <c r="F404" s="30" t="s">
        <v>500</v>
      </c>
      <c r="G404" s="36">
        <v>17.8</v>
      </c>
      <c r="H404" s="5"/>
    </row>
    <row r="405" spans="2:8" x14ac:dyDescent="0.3">
      <c r="B405" s="42">
        <v>399</v>
      </c>
      <c r="C405" s="29" t="s">
        <v>85</v>
      </c>
      <c r="D405" s="29" t="s">
        <v>413</v>
      </c>
      <c r="E405" s="29" t="s">
        <v>483</v>
      </c>
      <c r="F405" s="30" t="s">
        <v>501</v>
      </c>
      <c r="G405" s="36">
        <v>13</v>
      </c>
      <c r="H405" s="5"/>
    </row>
    <row r="406" spans="2:8" x14ac:dyDescent="0.3">
      <c r="B406" s="42">
        <v>400</v>
      </c>
      <c r="C406" s="29" t="s">
        <v>85</v>
      </c>
      <c r="D406" s="29" t="s">
        <v>413</v>
      </c>
      <c r="E406" s="29" t="s">
        <v>483</v>
      </c>
      <c r="F406" s="30" t="s">
        <v>476</v>
      </c>
      <c r="G406" s="36">
        <v>13.4</v>
      </c>
      <c r="H406" s="5"/>
    </row>
    <row r="407" spans="2:8" x14ac:dyDescent="0.3">
      <c r="B407" s="42">
        <v>401</v>
      </c>
      <c r="C407" s="29" t="s">
        <v>85</v>
      </c>
      <c r="D407" s="29" t="s">
        <v>413</v>
      </c>
      <c r="E407" s="29" t="s">
        <v>502</v>
      </c>
      <c r="F407" s="30" t="s">
        <v>322</v>
      </c>
      <c r="G407" s="36">
        <v>9.8000000000000007</v>
      </c>
      <c r="H407" s="5"/>
    </row>
    <row r="408" spans="2:8" x14ac:dyDescent="0.3">
      <c r="B408" s="42">
        <v>402</v>
      </c>
      <c r="C408" s="29" t="s">
        <v>85</v>
      </c>
      <c r="D408" s="29" t="s">
        <v>413</v>
      </c>
      <c r="E408" s="29" t="s">
        <v>502</v>
      </c>
      <c r="F408" s="30" t="s">
        <v>503</v>
      </c>
      <c r="G408" s="36">
        <v>2.4</v>
      </c>
      <c r="H408" s="5"/>
    </row>
    <row r="409" spans="2:8" x14ac:dyDescent="0.3">
      <c r="B409" s="42">
        <v>403</v>
      </c>
      <c r="C409" s="29" t="s">
        <v>85</v>
      </c>
      <c r="D409" s="29" t="s">
        <v>413</v>
      </c>
      <c r="E409" s="29" t="s">
        <v>430</v>
      </c>
      <c r="F409" s="30" t="s">
        <v>120</v>
      </c>
      <c r="G409" s="36">
        <v>4.4000000000000004</v>
      </c>
      <c r="H409" s="5"/>
    </row>
    <row r="410" spans="2:8" x14ac:dyDescent="0.3">
      <c r="B410" s="42">
        <v>404</v>
      </c>
      <c r="C410" s="29" t="s">
        <v>85</v>
      </c>
      <c r="D410" s="29" t="s">
        <v>413</v>
      </c>
      <c r="E410" s="29" t="s">
        <v>430</v>
      </c>
      <c r="F410" s="30" t="s">
        <v>321</v>
      </c>
      <c r="G410" s="36">
        <v>5.2</v>
      </c>
      <c r="H410" s="5"/>
    </row>
    <row r="411" spans="2:8" x14ac:dyDescent="0.3">
      <c r="B411" s="42">
        <v>405</v>
      </c>
      <c r="C411" s="29" t="s">
        <v>85</v>
      </c>
      <c r="D411" s="29" t="s">
        <v>413</v>
      </c>
      <c r="E411" s="29" t="s">
        <v>430</v>
      </c>
      <c r="F411" s="30">
        <v>53</v>
      </c>
      <c r="G411" s="36">
        <v>5</v>
      </c>
      <c r="H411" s="5"/>
    </row>
    <row r="412" spans="2:8" x14ac:dyDescent="0.3">
      <c r="B412" s="42">
        <v>406</v>
      </c>
      <c r="C412" s="29" t="s">
        <v>85</v>
      </c>
      <c r="D412" s="29" t="s">
        <v>413</v>
      </c>
      <c r="E412" s="29" t="s">
        <v>441</v>
      </c>
      <c r="F412" s="30" t="s">
        <v>246</v>
      </c>
      <c r="G412" s="36">
        <v>5.5</v>
      </c>
      <c r="H412" s="5"/>
    </row>
    <row r="413" spans="2:8" x14ac:dyDescent="0.3">
      <c r="B413" s="42">
        <v>407</v>
      </c>
      <c r="C413" s="29" t="s">
        <v>85</v>
      </c>
      <c r="D413" s="29" t="s">
        <v>413</v>
      </c>
      <c r="E413" s="29" t="s">
        <v>441</v>
      </c>
      <c r="F413" s="30" t="s">
        <v>248</v>
      </c>
      <c r="G413" s="36">
        <v>15.1</v>
      </c>
      <c r="H413" s="5"/>
    </row>
    <row r="414" spans="2:8" x14ac:dyDescent="0.3">
      <c r="B414" s="42">
        <v>408</v>
      </c>
      <c r="C414" s="29" t="s">
        <v>85</v>
      </c>
      <c r="D414" s="29" t="s">
        <v>413</v>
      </c>
      <c r="E414" s="29" t="s">
        <v>441</v>
      </c>
      <c r="F414" s="30" t="s">
        <v>120</v>
      </c>
      <c r="G414" s="36">
        <v>23.3</v>
      </c>
      <c r="H414" s="5"/>
    </row>
    <row r="415" spans="2:8" x14ac:dyDescent="0.3">
      <c r="B415" s="42">
        <v>409</v>
      </c>
      <c r="C415" s="29" t="s">
        <v>85</v>
      </c>
      <c r="D415" s="29" t="s">
        <v>413</v>
      </c>
      <c r="E415" s="29" t="s">
        <v>441</v>
      </c>
      <c r="F415" s="30" t="s">
        <v>325</v>
      </c>
      <c r="G415" s="36">
        <v>17.899999999999999</v>
      </c>
      <c r="H415" s="5"/>
    </row>
    <row r="416" spans="2:8" x14ac:dyDescent="0.3">
      <c r="B416" s="42">
        <v>410</v>
      </c>
      <c r="C416" s="29" t="s">
        <v>85</v>
      </c>
      <c r="D416" s="29" t="s">
        <v>413</v>
      </c>
      <c r="E416" s="29" t="s">
        <v>441</v>
      </c>
      <c r="F416" s="30" t="s">
        <v>326</v>
      </c>
      <c r="G416" s="36">
        <v>1.4</v>
      </c>
      <c r="H416" s="5"/>
    </row>
    <row r="417" spans="2:8" x14ac:dyDescent="0.3">
      <c r="B417" s="42">
        <v>411</v>
      </c>
      <c r="C417" s="29" t="s">
        <v>85</v>
      </c>
      <c r="D417" s="29" t="s">
        <v>413</v>
      </c>
      <c r="E417" s="29" t="s">
        <v>441</v>
      </c>
      <c r="F417" s="30" t="s">
        <v>379</v>
      </c>
      <c r="G417" s="36">
        <v>3.8</v>
      </c>
      <c r="H417" s="5"/>
    </row>
    <row r="418" spans="2:8" x14ac:dyDescent="0.3">
      <c r="B418" s="42">
        <v>412</v>
      </c>
      <c r="C418" s="29" t="s">
        <v>85</v>
      </c>
      <c r="D418" s="29" t="s">
        <v>413</v>
      </c>
      <c r="E418" s="29" t="s">
        <v>441</v>
      </c>
      <c r="F418" s="30" t="s">
        <v>380</v>
      </c>
      <c r="G418" s="36">
        <v>1.2</v>
      </c>
      <c r="H418" s="5"/>
    </row>
    <row r="419" spans="2:8" x14ac:dyDescent="0.3">
      <c r="B419" s="42">
        <v>413</v>
      </c>
      <c r="C419" s="29" t="s">
        <v>85</v>
      </c>
      <c r="D419" s="29" t="s">
        <v>413</v>
      </c>
      <c r="E419" s="29" t="s">
        <v>441</v>
      </c>
      <c r="F419" s="30" t="s">
        <v>504</v>
      </c>
      <c r="G419" s="36">
        <v>8.3000000000000007</v>
      </c>
      <c r="H419" s="5"/>
    </row>
    <row r="420" spans="2:8" x14ac:dyDescent="0.3">
      <c r="B420" s="42">
        <v>414</v>
      </c>
      <c r="C420" s="29" t="s">
        <v>85</v>
      </c>
      <c r="D420" s="29" t="s">
        <v>413</v>
      </c>
      <c r="E420" s="29" t="s">
        <v>505</v>
      </c>
      <c r="F420" s="30" t="s">
        <v>506</v>
      </c>
      <c r="G420" s="36">
        <v>3.1</v>
      </c>
      <c r="H420" s="5"/>
    </row>
    <row r="421" spans="2:8" x14ac:dyDescent="0.3">
      <c r="B421" s="42">
        <v>415</v>
      </c>
      <c r="C421" s="29" t="s">
        <v>85</v>
      </c>
      <c r="D421" s="29" t="s">
        <v>413</v>
      </c>
      <c r="E421" s="29" t="s">
        <v>505</v>
      </c>
      <c r="F421" s="30" t="s">
        <v>499</v>
      </c>
      <c r="G421" s="36">
        <v>7.3</v>
      </c>
      <c r="H421" s="5"/>
    </row>
    <row r="422" spans="2:8" x14ac:dyDescent="0.3">
      <c r="B422" s="42">
        <v>416</v>
      </c>
      <c r="C422" s="29" t="s">
        <v>85</v>
      </c>
      <c r="D422" s="29" t="s">
        <v>413</v>
      </c>
      <c r="E422" s="29" t="s">
        <v>505</v>
      </c>
      <c r="F422" s="30" t="s">
        <v>507</v>
      </c>
      <c r="G422" s="36">
        <v>5.4</v>
      </c>
      <c r="H422" s="5"/>
    </row>
    <row r="423" spans="2:8" x14ac:dyDescent="0.3">
      <c r="B423" s="42">
        <v>417</v>
      </c>
      <c r="C423" s="29" t="s">
        <v>85</v>
      </c>
      <c r="D423" s="29" t="s">
        <v>413</v>
      </c>
      <c r="E423" s="29" t="s">
        <v>505</v>
      </c>
      <c r="F423" s="30" t="s">
        <v>508</v>
      </c>
      <c r="G423" s="36">
        <v>3.7</v>
      </c>
      <c r="H423" s="5"/>
    </row>
    <row r="424" spans="2:8" x14ac:dyDescent="0.3">
      <c r="B424" s="42">
        <v>418</v>
      </c>
      <c r="C424" s="29" t="s">
        <v>85</v>
      </c>
      <c r="D424" s="29" t="s">
        <v>413</v>
      </c>
      <c r="E424" s="29" t="s">
        <v>505</v>
      </c>
      <c r="F424" s="30" t="s">
        <v>509</v>
      </c>
      <c r="G424" s="36">
        <v>9.4</v>
      </c>
      <c r="H424" s="5"/>
    </row>
    <row r="425" spans="2:8" x14ac:dyDescent="0.3">
      <c r="B425" s="42">
        <v>419</v>
      </c>
      <c r="C425" s="29" t="s">
        <v>85</v>
      </c>
      <c r="D425" s="29" t="s">
        <v>413</v>
      </c>
      <c r="E425" s="29" t="s">
        <v>505</v>
      </c>
      <c r="F425" s="30" t="s">
        <v>510</v>
      </c>
      <c r="G425" s="36">
        <v>13</v>
      </c>
      <c r="H425" s="5"/>
    </row>
    <row r="426" spans="2:8" x14ac:dyDescent="0.3">
      <c r="B426" s="42">
        <v>420</v>
      </c>
      <c r="C426" s="29" t="s">
        <v>85</v>
      </c>
      <c r="D426" s="29" t="s">
        <v>413</v>
      </c>
      <c r="E426" s="29" t="s">
        <v>505</v>
      </c>
      <c r="F426" s="30" t="s">
        <v>13</v>
      </c>
      <c r="G426" s="36">
        <v>4.2</v>
      </c>
      <c r="H426" s="5"/>
    </row>
    <row r="427" spans="2:8" x14ac:dyDescent="0.3">
      <c r="B427" s="42">
        <v>421</v>
      </c>
      <c r="C427" s="29" t="s">
        <v>85</v>
      </c>
      <c r="D427" s="29" t="s">
        <v>413</v>
      </c>
      <c r="E427" s="29" t="s">
        <v>505</v>
      </c>
      <c r="F427" s="30" t="s">
        <v>511</v>
      </c>
      <c r="G427" s="36">
        <v>0.2</v>
      </c>
      <c r="H427" s="5"/>
    </row>
    <row r="428" spans="2:8" x14ac:dyDescent="0.3">
      <c r="B428" s="42">
        <v>422</v>
      </c>
      <c r="C428" s="29" t="s">
        <v>85</v>
      </c>
      <c r="D428" s="29" t="s">
        <v>413</v>
      </c>
      <c r="E428" s="29" t="s">
        <v>505</v>
      </c>
      <c r="F428" s="30" t="s">
        <v>410</v>
      </c>
      <c r="G428" s="36">
        <v>0.8</v>
      </c>
      <c r="H428" s="5"/>
    </row>
    <row r="429" spans="2:8" x14ac:dyDescent="0.3">
      <c r="B429" s="42">
        <v>423</v>
      </c>
      <c r="C429" s="29" t="s">
        <v>85</v>
      </c>
      <c r="D429" s="29" t="s">
        <v>413</v>
      </c>
      <c r="E429" s="29" t="s">
        <v>505</v>
      </c>
      <c r="F429" s="30" t="s">
        <v>101</v>
      </c>
      <c r="G429" s="36">
        <v>12.1</v>
      </c>
      <c r="H429" s="5"/>
    </row>
    <row r="430" spans="2:8" x14ac:dyDescent="0.3">
      <c r="B430" s="42">
        <v>424</v>
      </c>
      <c r="C430" s="29" t="s">
        <v>85</v>
      </c>
      <c r="D430" s="29" t="s">
        <v>413</v>
      </c>
      <c r="E430" s="29" t="s">
        <v>505</v>
      </c>
      <c r="F430" s="30" t="s">
        <v>255</v>
      </c>
      <c r="G430" s="36">
        <v>29.2</v>
      </c>
      <c r="H430" s="5"/>
    </row>
    <row r="431" spans="2:8" x14ac:dyDescent="0.3">
      <c r="B431" s="42">
        <v>425</v>
      </c>
      <c r="C431" s="29" t="s">
        <v>85</v>
      </c>
      <c r="D431" s="29" t="s">
        <v>413</v>
      </c>
      <c r="E431" s="29" t="s">
        <v>505</v>
      </c>
      <c r="F431" s="30" t="s">
        <v>105</v>
      </c>
      <c r="G431" s="36">
        <v>10</v>
      </c>
      <c r="H431" s="5"/>
    </row>
    <row r="432" spans="2:8" x14ac:dyDescent="0.3">
      <c r="B432" s="42">
        <v>426</v>
      </c>
      <c r="C432" s="29" t="s">
        <v>85</v>
      </c>
      <c r="D432" s="29" t="s">
        <v>413</v>
      </c>
      <c r="E432" s="29" t="s">
        <v>505</v>
      </c>
      <c r="F432" s="30" t="s">
        <v>112</v>
      </c>
      <c r="G432" s="36">
        <v>1.2</v>
      </c>
      <c r="H432" s="5"/>
    </row>
    <row r="433" spans="2:8" x14ac:dyDescent="0.3">
      <c r="B433" s="42">
        <v>427</v>
      </c>
      <c r="C433" s="29" t="s">
        <v>85</v>
      </c>
      <c r="D433" s="29" t="s">
        <v>413</v>
      </c>
      <c r="E433" s="29" t="s">
        <v>505</v>
      </c>
      <c r="F433" s="30" t="s">
        <v>21</v>
      </c>
      <c r="G433" s="36">
        <v>10</v>
      </c>
      <c r="H433" s="5"/>
    </row>
    <row r="434" spans="2:8" x14ac:dyDescent="0.3">
      <c r="B434" s="42">
        <v>428</v>
      </c>
      <c r="C434" s="29" t="s">
        <v>85</v>
      </c>
      <c r="D434" s="29" t="s">
        <v>413</v>
      </c>
      <c r="E434" s="29" t="s">
        <v>505</v>
      </c>
      <c r="F434" s="30" t="s">
        <v>113</v>
      </c>
      <c r="G434" s="36">
        <v>2.7</v>
      </c>
      <c r="H434" s="5"/>
    </row>
    <row r="435" spans="2:8" x14ac:dyDescent="0.3">
      <c r="B435" s="42">
        <v>429</v>
      </c>
      <c r="C435" s="29" t="s">
        <v>85</v>
      </c>
      <c r="D435" s="29" t="s">
        <v>413</v>
      </c>
      <c r="E435" s="29" t="s">
        <v>505</v>
      </c>
      <c r="F435" s="30" t="s">
        <v>319</v>
      </c>
      <c r="G435" s="36">
        <v>15</v>
      </c>
      <c r="H435" s="5"/>
    </row>
    <row r="436" spans="2:8" x14ac:dyDescent="0.3">
      <c r="B436" s="42">
        <v>430</v>
      </c>
      <c r="C436" s="29" t="s">
        <v>85</v>
      </c>
      <c r="D436" s="29" t="s">
        <v>413</v>
      </c>
      <c r="E436" s="29" t="s">
        <v>505</v>
      </c>
      <c r="F436" s="30" t="s">
        <v>512</v>
      </c>
      <c r="G436" s="36">
        <v>0.4</v>
      </c>
      <c r="H436" s="5"/>
    </row>
    <row r="437" spans="2:8" x14ac:dyDescent="0.3">
      <c r="B437" s="42">
        <v>431</v>
      </c>
      <c r="C437" s="29" t="s">
        <v>85</v>
      </c>
      <c r="D437" s="29" t="s">
        <v>413</v>
      </c>
      <c r="E437" s="29" t="s">
        <v>505</v>
      </c>
      <c r="F437" s="30" t="s">
        <v>513</v>
      </c>
      <c r="G437" s="36">
        <v>1.8</v>
      </c>
      <c r="H437" s="5"/>
    </row>
    <row r="438" spans="2:8" x14ac:dyDescent="0.3">
      <c r="B438" s="42">
        <v>432</v>
      </c>
      <c r="C438" s="29" t="s">
        <v>85</v>
      </c>
      <c r="D438" s="29" t="s">
        <v>413</v>
      </c>
      <c r="E438" s="29" t="s">
        <v>505</v>
      </c>
      <c r="F438" s="30" t="s">
        <v>514</v>
      </c>
      <c r="G438" s="36">
        <v>0.4</v>
      </c>
      <c r="H438" s="5"/>
    </row>
    <row r="439" spans="2:8" x14ac:dyDescent="0.3">
      <c r="B439" s="42">
        <v>433</v>
      </c>
      <c r="C439" s="29" t="s">
        <v>85</v>
      </c>
      <c r="D439" s="29" t="s">
        <v>413</v>
      </c>
      <c r="E439" s="29" t="s">
        <v>505</v>
      </c>
      <c r="F439" s="30" t="s">
        <v>320</v>
      </c>
      <c r="G439" s="36">
        <v>8.3000000000000007</v>
      </c>
      <c r="H439" s="5"/>
    </row>
    <row r="440" spans="2:8" x14ac:dyDescent="0.3">
      <c r="B440" s="42">
        <v>434</v>
      </c>
      <c r="C440" s="29" t="s">
        <v>85</v>
      </c>
      <c r="D440" s="29" t="s">
        <v>413</v>
      </c>
      <c r="E440" s="29" t="s">
        <v>505</v>
      </c>
      <c r="F440" s="30" t="s">
        <v>515</v>
      </c>
      <c r="G440" s="36">
        <v>8.6999999999999993</v>
      </c>
      <c r="H440" s="5"/>
    </row>
    <row r="441" spans="2:8" x14ac:dyDescent="0.3">
      <c r="B441" s="42">
        <v>435</v>
      </c>
      <c r="C441" s="29" t="s">
        <v>85</v>
      </c>
      <c r="D441" s="29" t="s">
        <v>413</v>
      </c>
      <c r="E441" s="29" t="s">
        <v>505</v>
      </c>
      <c r="F441" s="30" t="s">
        <v>516</v>
      </c>
      <c r="G441" s="36">
        <v>1.9</v>
      </c>
      <c r="H441" s="5"/>
    </row>
    <row r="442" spans="2:8" x14ac:dyDescent="0.3">
      <c r="B442" s="42">
        <v>436</v>
      </c>
      <c r="C442" s="29" t="s">
        <v>85</v>
      </c>
      <c r="D442" s="29" t="s">
        <v>413</v>
      </c>
      <c r="E442" s="29" t="s">
        <v>517</v>
      </c>
      <c r="F442" s="30">
        <v>55</v>
      </c>
      <c r="G442" s="36">
        <v>34.4</v>
      </c>
      <c r="H442" s="5"/>
    </row>
    <row r="443" spans="2:8" x14ac:dyDescent="0.3">
      <c r="B443" s="42">
        <v>437</v>
      </c>
      <c r="C443" s="29" t="s">
        <v>85</v>
      </c>
      <c r="D443" s="29" t="s">
        <v>413</v>
      </c>
      <c r="E443" s="29" t="s">
        <v>517</v>
      </c>
      <c r="F443" s="30" t="s">
        <v>518</v>
      </c>
      <c r="G443" s="36">
        <v>11</v>
      </c>
      <c r="H443" s="5"/>
    </row>
    <row r="444" spans="2:8" x14ac:dyDescent="0.3">
      <c r="B444" s="42">
        <v>438</v>
      </c>
      <c r="C444" s="29" t="s">
        <v>85</v>
      </c>
      <c r="D444" s="29" t="s">
        <v>413</v>
      </c>
      <c r="E444" s="29" t="s">
        <v>517</v>
      </c>
      <c r="F444" s="30" t="s">
        <v>519</v>
      </c>
      <c r="G444" s="36">
        <v>0.4</v>
      </c>
      <c r="H444" s="5"/>
    </row>
    <row r="445" spans="2:8" x14ac:dyDescent="0.3">
      <c r="B445" s="42">
        <v>439</v>
      </c>
      <c r="C445" s="29" t="s">
        <v>85</v>
      </c>
      <c r="D445" s="29" t="s">
        <v>413</v>
      </c>
      <c r="E445" s="29" t="s">
        <v>517</v>
      </c>
      <c r="F445" s="30" t="s">
        <v>520</v>
      </c>
      <c r="G445" s="36">
        <v>24.4</v>
      </c>
      <c r="H445" s="5"/>
    </row>
    <row r="446" spans="2:8" x14ac:dyDescent="0.3">
      <c r="B446" s="42">
        <v>440</v>
      </c>
      <c r="C446" s="29" t="s">
        <v>85</v>
      </c>
      <c r="D446" s="29" t="s">
        <v>413</v>
      </c>
      <c r="E446" s="29" t="s">
        <v>517</v>
      </c>
      <c r="F446" s="30" t="s">
        <v>521</v>
      </c>
      <c r="G446" s="36">
        <v>3.8</v>
      </c>
      <c r="H446" s="5"/>
    </row>
    <row r="447" spans="2:8" x14ac:dyDescent="0.3">
      <c r="B447" s="42">
        <v>441</v>
      </c>
      <c r="C447" s="29" t="s">
        <v>85</v>
      </c>
      <c r="D447" s="29" t="s">
        <v>413</v>
      </c>
      <c r="E447" s="29" t="s">
        <v>517</v>
      </c>
      <c r="F447" s="30" t="s">
        <v>522</v>
      </c>
      <c r="G447" s="36">
        <v>8.9</v>
      </c>
      <c r="H447" s="5"/>
    </row>
    <row r="448" spans="2:8" x14ac:dyDescent="0.3">
      <c r="B448" s="42">
        <v>442</v>
      </c>
      <c r="C448" s="29" t="s">
        <v>85</v>
      </c>
      <c r="D448" s="29" t="s">
        <v>413</v>
      </c>
      <c r="E448" s="29" t="s">
        <v>523</v>
      </c>
      <c r="F448" s="30" t="s">
        <v>524</v>
      </c>
      <c r="G448" s="36">
        <v>17.399999999999999</v>
      </c>
      <c r="H448" s="5"/>
    </row>
    <row r="449" spans="2:8" x14ac:dyDescent="0.3">
      <c r="B449" s="42">
        <v>443</v>
      </c>
      <c r="C449" s="29" t="s">
        <v>85</v>
      </c>
      <c r="D449" s="29" t="s">
        <v>413</v>
      </c>
      <c r="E449" s="29" t="s">
        <v>523</v>
      </c>
      <c r="F449" s="30" t="s">
        <v>73</v>
      </c>
      <c r="G449" s="36">
        <v>17.899999999999999</v>
      </c>
      <c r="H449" s="5"/>
    </row>
    <row r="450" spans="2:8" x14ac:dyDescent="0.3">
      <c r="B450" s="42">
        <v>444</v>
      </c>
      <c r="C450" s="29" t="s">
        <v>85</v>
      </c>
      <c r="D450" s="29" t="s">
        <v>413</v>
      </c>
      <c r="E450" s="29" t="s">
        <v>523</v>
      </c>
      <c r="F450" s="30" t="s">
        <v>329</v>
      </c>
      <c r="G450" s="36">
        <v>1.7</v>
      </c>
      <c r="H450" s="5"/>
    </row>
    <row r="451" spans="2:8" x14ac:dyDescent="0.3">
      <c r="B451" s="42">
        <v>445</v>
      </c>
      <c r="C451" s="29" t="s">
        <v>85</v>
      </c>
      <c r="D451" s="29" t="s">
        <v>413</v>
      </c>
      <c r="E451" s="29" t="s">
        <v>523</v>
      </c>
      <c r="F451" s="30" t="s">
        <v>330</v>
      </c>
      <c r="G451" s="36">
        <v>16.7</v>
      </c>
      <c r="H451" s="5"/>
    </row>
    <row r="452" spans="2:8" x14ac:dyDescent="0.3">
      <c r="B452" s="42">
        <v>446</v>
      </c>
      <c r="C452" s="29" t="s">
        <v>85</v>
      </c>
      <c r="D452" s="29" t="s">
        <v>413</v>
      </c>
      <c r="E452" s="29" t="s">
        <v>525</v>
      </c>
      <c r="F452" s="30" t="s">
        <v>526</v>
      </c>
      <c r="G452" s="36">
        <v>19.899999999999999</v>
      </c>
      <c r="H452" s="5"/>
    </row>
    <row r="453" spans="2:8" x14ac:dyDescent="0.3">
      <c r="B453" s="42">
        <v>447</v>
      </c>
      <c r="C453" s="29" t="s">
        <v>85</v>
      </c>
      <c r="D453" s="29" t="s">
        <v>413</v>
      </c>
      <c r="E453" s="29" t="s">
        <v>525</v>
      </c>
      <c r="F453" s="30">
        <v>96</v>
      </c>
      <c r="G453" s="36">
        <v>2.8</v>
      </c>
      <c r="H453" s="5"/>
    </row>
    <row r="454" spans="2:8" x14ac:dyDescent="0.3">
      <c r="B454" s="42">
        <v>448</v>
      </c>
      <c r="C454" s="29" t="s">
        <v>85</v>
      </c>
      <c r="D454" s="29" t="s">
        <v>413</v>
      </c>
      <c r="E454" s="29" t="s">
        <v>525</v>
      </c>
      <c r="F454" s="30" t="s">
        <v>527</v>
      </c>
      <c r="G454" s="36">
        <v>15.4</v>
      </c>
      <c r="H454" s="5"/>
    </row>
    <row r="455" spans="2:8" x14ac:dyDescent="0.3">
      <c r="B455" s="42">
        <v>449</v>
      </c>
      <c r="C455" s="29" t="s">
        <v>85</v>
      </c>
      <c r="D455" s="29" t="s">
        <v>413</v>
      </c>
      <c r="E455" s="29" t="s">
        <v>525</v>
      </c>
      <c r="F455" s="30" t="s">
        <v>528</v>
      </c>
      <c r="G455" s="36">
        <v>2.7</v>
      </c>
      <c r="H455" s="5"/>
    </row>
    <row r="456" spans="2:8" x14ac:dyDescent="0.3">
      <c r="B456" s="42">
        <v>450</v>
      </c>
      <c r="C456" s="29" t="s">
        <v>85</v>
      </c>
      <c r="D456" s="29" t="s">
        <v>413</v>
      </c>
      <c r="E456" s="29" t="s">
        <v>529</v>
      </c>
      <c r="F456" s="30" t="s">
        <v>530</v>
      </c>
      <c r="G456" s="36">
        <v>3.5</v>
      </c>
      <c r="H456" s="5"/>
    </row>
    <row r="457" spans="2:8" x14ac:dyDescent="0.3">
      <c r="B457" s="42">
        <v>451</v>
      </c>
      <c r="C457" s="29" t="s">
        <v>85</v>
      </c>
      <c r="D457" s="29" t="s">
        <v>413</v>
      </c>
      <c r="E457" s="29" t="s">
        <v>529</v>
      </c>
      <c r="F457" s="30" t="s">
        <v>515</v>
      </c>
      <c r="G457" s="36">
        <v>0.2</v>
      </c>
      <c r="H457" s="5"/>
    </row>
    <row r="458" spans="2:8" x14ac:dyDescent="0.3">
      <c r="B458" s="42">
        <v>452</v>
      </c>
      <c r="C458" s="29" t="s">
        <v>85</v>
      </c>
      <c r="D458" s="29" t="s">
        <v>413</v>
      </c>
      <c r="E458" s="29" t="s">
        <v>529</v>
      </c>
      <c r="F458" s="30" t="s">
        <v>130</v>
      </c>
      <c r="G458" s="36">
        <v>4</v>
      </c>
      <c r="H458" s="5"/>
    </row>
    <row r="459" spans="2:8" x14ac:dyDescent="0.3">
      <c r="B459" s="42">
        <v>453</v>
      </c>
      <c r="C459" s="29" t="s">
        <v>85</v>
      </c>
      <c r="D459" s="29" t="s">
        <v>413</v>
      </c>
      <c r="E459" s="29" t="s">
        <v>529</v>
      </c>
      <c r="F459" s="30" t="s">
        <v>231</v>
      </c>
      <c r="G459" s="36">
        <v>18.5</v>
      </c>
      <c r="H459" s="5"/>
    </row>
    <row r="460" spans="2:8" x14ac:dyDescent="0.3">
      <c r="B460" s="42">
        <v>454</v>
      </c>
      <c r="C460" s="29" t="s">
        <v>85</v>
      </c>
      <c r="D460" s="29" t="s">
        <v>413</v>
      </c>
      <c r="E460" s="29" t="s">
        <v>529</v>
      </c>
      <c r="F460" s="30" t="s">
        <v>258</v>
      </c>
      <c r="G460" s="36">
        <v>7.4</v>
      </c>
      <c r="H460" s="5"/>
    </row>
    <row r="461" spans="2:8" x14ac:dyDescent="0.3">
      <c r="B461" s="42">
        <v>455</v>
      </c>
      <c r="C461" s="29" t="s">
        <v>85</v>
      </c>
      <c r="D461" s="29" t="s">
        <v>413</v>
      </c>
      <c r="E461" s="29" t="s">
        <v>529</v>
      </c>
      <c r="F461" s="30" t="s">
        <v>242</v>
      </c>
      <c r="G461" s="36">
        <v>6.6</v>
      </c>
      <c r="H461" s="5"/>
    </row>
    <row r="462" spans="2:8" x14ac:dyDescent="0.3">
      <c r="B462" s="42">
        <v>456</v>
      </c>
      <c r="C462" s="29" t="s">
        <v>85</v>
      </c>
      <c r="D462" s="29" t="s">
        <v>413</v>
      </c>
      <c r="E462" s="29" t="s">
        <v>529</v>
      </c>
      <c r="F462" s="30" t="s">
        <v>243</v>
      </c>
      <c r="G462" s="36">
        <v>3.5</v>
      </c>
      <c r="H462" s="5"/>
    </row>
    <row r="463" spans="2:8" x14ac:dyDescent="0.3">
      <c r="B463" s="42">
        <v>457</v>
      </c>
      <c r="C463" s="29" t="s">
        <v>85</v>
      </c>
      <c r="D463" s="29" t="s">
        <v>413</v>
      </c>
      <c r="E463" s="29" t="s">
        <v>529</v>
      </c>
      <c r="F463" s="30" t="s">
        <v>246</v>
      </c>
      <c r="G463" s="36">
        <v>1.9</v>
      </c>
      <c r="H463" s="5"/>
    </row>
    <row r="464" spans="2:8" x14ac:dyDescent="0.3">
      <c r="B464" s="42">
        <v>458</v>
      </c>
      <c r="C464" s="29" t="s">
        <v>85</v>
      </c>
      <c r="D464" s="29" t="s">
        <v>413</v>
      </c>
      <c r="E464" s="29" t="s">
        <v>529</v>
      </c>
      <c r="F464" s="30" t="s">
        <v>259</v>
      </c>
      <c r="G464" s="36">
        <v>10.4</v>
      </c>
      <c r="H464" s="5"/>
    </row>
    <row r="465" spans="2:14" x14ac:dyDescent="0.3">
      <c r="B465" s="42">
        <v>459</v>
      </c>
      <c r="C465" s="29" t="s">
        <v>85</v>
      </c>
      <c r="D465" s="29" t="s">
        <v>413</v>
      </c>
      <c r="E465" s="29" t="s">
        <v>529</v>
      </c>
      <c r="F465" s="30" t="s">
        <v>260</v>
      </c>
      <c r="G465" s="36">
        <v>0.5</v>
      </c>
      <c r="H465" s="5"/>
    </row>
    <row r="466" spans="2:14" x14ac:dyDescent="0.3">
      <c r="B466" s="42">
        <v>460</v>
      </c>
      <c r="C466" s="29" t="s">
        <v>85</v>
      </c>
      <c r="D466" s="29" t="s">
        <v>413</v>
      </c>
      <c r="E466" s="29" t="s">
        <v>529</v>
      </c>
      <c r="F466" s="30" t="s">
        <v>248</v>
      </c>
      <c r="G466" s="36">
        <v>7.6</v>
      </c>
      <c r="H466" s="5"/>
    </row>
    <row r="467" spans="2:14" x14ac:dyDescent="0.3">
      <c r="B467" s="42">
        <v>461</v>
      </c>
      <c r="C467" s="29" t="s">
        <v>85</v>
      </c>
      <c r="D467" s="29" t="s">
        <v>413</v>
      </c>
      <c r="E467" s="29" t="s">
        <v>529</v>
      </c>
      <c r="F467" s="30" t="s">
        <v>249</v>
      </c>
      <c r="G467" s="36">
        <v>10.9</v>
      </c>
      <c r="H467" s="5"/>
    </row>
    <row r="468" spans="2:14" x14ac:dyDescent="0.3">
      <c r="B468" s="42">
        <v>462</v>
      </c>
      <c r="C468" s="29" t="s">
        <v>85</v>
      </c>
      <c r="D468" s="29" t="s">
        <v>413</v>
      </c>
      <c r="E468" s="29" t="s">
        <v>529</v>
      </c>
      <c r="F468" s="30" t="s">
        <v>120</v>
      </c>
      <c r="G468" s="36">
        <v>1.4</v>
      </c>
      <c r="H468" s="5"/>
    </row>
    <row r="469" spans="2:14" x14ac:dyDescent="0.3">
      <c r="B469" s="42">
        <v>463</v>
      </c>
      <c r="C469" s="29" t="s">
        <v>85</v>
      </c>
      <c r="D469" s="29" t="s">
        <v>413</v>
      </c>
      <c r="E469" s="29" t="s">
        <v>529</v>
      </c>
      <c r="F469" s="30" t="s">
        <v>321</v>
      </c>
      <c r="G469" s="36">
        <v>12.4</v>
      </c>
      <c r="H469" s="5"/>
    </row>
    <row r="470" spans="2:14" x14ac:dyDescent="0.3">
      <c r="B470" s="42">
        <v>464</v>
      </c>
      <c r="C470" s="29" t="s">
        <v>85</v>
      </c>
      <c r="D470" s="29" t="s">
        <v>413</v>
      </c>
      <c r="E470" s="29" t="s">
        <v>529</v>
      </c>
      <c r="F470" s="30" t="s">
        <v>323</v>
      </c>
      <c r="G470" s="36">
        <v>2.9</v>
      </c>
      <c r="H470" s="5"/>
    </row>
    <row r="471" spans="2:14" x14ac:dyDescent="0.3">
      <c r="B471" s="42">
        <v>465</v>
      </c>
      <c r="C471" s="29" t="s">
        <v>85</v>
      </c>
      <c r="D471" s="29" t="s">
        <v>413</v>
      </c>
      <c r="E471" s="29" t="s">
        <v>529</v>
      </c>
      <c r="F471" s="30" t="s">
        <v>324</v>
      </c>
      <c r="G471" s="36">
        <v>18.600000000000001</v>
      </c>
      <c r="H471" s="5"/>
    </row>
    <row r="472" spans="2:14" x14ac:dyDescent="0.3">
      <c r="B472" s="42">
        <v>466</v>
      </c>
      <c r="C472" s="29" t="s">
        <v>85</v>
      </c>
      <c r="D472" s="29" t="s">
        <v>413</v>
      </c>
      <c r="E472" s="29" t="s">
        <v>529</v>
      </c>
      <c r="F472" s="30" t="s">
        <v>531</v>
      </c>
      <c r="G472" s="36">
        <v>0.4</v>
      </c>
      <c r="H472" s="5"/>
      <c r="N472" s="46"/>
    </row>
    <row r="473" spans="2:14" x14ac:dyDescent="0.3">
      <c r="B473" s="42">
        <v>467</v>
      </c>
      <c r="C473" s="29" t="s">
        <v>85</v>
      </c>
      <c r="D473" s="29" t="s">
        <v>413</v>
      </c>
      <c r="E473" s="29" t="s">
        <v>529</v>
      </c>
      <c r="F473" s="30" t="s">
        <v>325</v>
      </c>
      <c r="G473" s="36">
        <v>0.7</v>
      </c>
      <c r="H473" s="5"/>
    </row>
    <row r="474" spans="2:14" x14ac:dyDescent="0.3">
      <c r="B474" s="42">
        <v>468</v>
      </c>
      <c r="C474" s="29" t="s">
        <v>85</v>
      </c>
      <c r="D474" s="29" t="s">
        <v>413</v>
      </c>
      <c r="E474" s="29" t="s">
        <v>529</v>
      </c>
      <c r="F474" s="30" t="s">
        <v>326</v>
      </c>
      <c r="G474" s="36">
        <v>11.5</v>
      </c>
      <c r="H474" s="5"/>
    </row>
    <row r="475" spans="2:14" x14ac:dyDescent="0.3">
      <c r="B475" s="42">
        <v>469</v>
      </c>
      <c r="C475" s="29" t="s">
        <v>85</v>
      </c>
      <c r="D475" s="29" t="s">
        <v>413</v>
      </c>
      <c r="E475" s="29" t="s">
        <v>529</v>
      </c>
      <c r="F475" s="30" t="s">
        <v>532</v>
      </c>
      <c r="G475" s="36">
        <v>3.6</v>
      </c>
      <c r="H475" s="5"/>
    </row>
    <row r="476" spans="2:14" x14ac:dyDescent="0.3">
      <c r="B476" s="42">
        <v>470</v>
      </c>
      <c r="C476" s="39" t="s">
        <v>85</v>
      </c>
      <c r="D476" s="39" t="s">
        <v>413</v>
      </c>
      <c r="E476" s="39" t="s">
        <v>529</v>
      </c>
      <c r="F476" s="40" t="s">
        <v>380</v>
      </c>
      <c r="G476" s="41">
        <v>2.9</v>
      </c>
      <c r="H476" s="5"/>
    </row>
    <row r="477" spans="2:14" x14ac:dyDescent="0.3">
      <c r="B477" s="150" t="s">
        <v>851</v>
      </c>
      <c r="C477" s="150"/>
      <c r="D477" s="150"/>
      <c r="E477" s="150"/>
      <c r="F477" s="150"/>
      <c r="G477" s="50">
        <f>SUM(G7:G476)</f>
        <v>5341.0999999999922</v>
      </c>
      <c r="H477" s="5"/>
    </row>
    <row r="478" spans="2:14" x14ac:dyDescent="0.3">
      <c r="B478" s="42">
        <v>1</v>
      </c>
      <c r="C478" s="43" t="s">
        <v>187</v>
      </c>
      <c r="D478" s="43" t="s">
        <v>188</v>
      </c>
      <c r="E478" s="43" t="s">
        <v>189</v>
      </c>
      <c r="F478" s="44" t="s">
        <v>190</v>
      </c>
      <c r="G478" s="45">
        <v>0.84</v>
      </c>
      <c r="H478" s="5"/>
    </row>
    <row r="479" spans="2:14" x14ac:dyDescent="0.3">
      <c r="B479" s="35">
        <v>2</v>
      </c>
      <c r="C479" s="29" t="s">
        <v>187</v>
      </c>
      <c r="D479" s="29" t="s">
        <v>188</v>
      </c>
      <c r="E479" s="29" t="s">
        <v>189</v>
      </c>
      <c r="F479" s="30" t="s">
        <v>191</v>
      </c>
      <c r="G479" s="36">
        <v>18.260000000000002</v>
      </c>
      <c r="H479" s="5"/>
    </row>
    <row r="480" spans="2:14" x14ac:dyDescent="0.3">
      <c r="B480" s="35">
        <v>3</v>
      </c>
      <c r="C480" s="29" t="s">
        <v>187</v>
      </c>
      <c r="D480" s="29" t="s">
        <v>188</v>
      </c>
      <c r="E480" s="29" t="s">
        <v>189</v>
      </c>
      <c r="F480" s="30" t="s">
        <v>192</v>
      </c>
      <c r="G480" s="36">
        <v>25.93</v>
      </c>
      <c r="H480" s="5"/>
    </row>
    <row r="481" spans="2:8" x14ac:dyDescent="0.3">
      <c r="B481" s="35">
        <v>4</v>
      </c>
      <c r="C481" s="29" t="s">
        <v>187</v>
      </c>
      <c r="D481" s="29" t="s">
        <v>188</v>
      </c>
      <c r="E481" s="29" t="s">
        <v>189</v>
      </c>
      <c r="F481" s="30" t="s">
        <v>193</v>
      </c>
      <c r="G481" s="36">
        <v>2.79</v>
      </c>
      <c r="H481" s="5"/>
    </row>
    <row r="482" spans="2:8" x14ac:dyDescent="0.3">
      <c r="B482" s="35">
        <v>5</v>
      </c>
      <c r="C482" s="29" t="s">
        <v>187</v>
      </c>
      <c r="D482" s="29" t="s">
        <v>188</v>
      </c>
      <c r="E482" s="29" t="s">
        <v>189</v>
      </c>
      <c r="F482" s="30" t="s">
        <v>194</v>
      </c>
      <c r="G482" s="36">
        <v>2.6</v>
      </c>
      <c r="H482" s="5"/>
    </row>
    <row r="483" spans="2:8" x14ac:dyDescent="0.3">
      <c r="B483" s="151" t="s">
        <v>852</v>
      </c>
      <c r="C483" s="150"/>
      <c r="D483" s="150"/>
      <c r="E483" s="150"/>
      <c r="F483" s="150"/>
      <c r="G483" s="51">
        <f>SUM(G478:G482)</f>
        <v>50.42</v>
      </c>
      <c r="H483" s="5"/>
    </row>
    <row r="484" spans="2:8" ht="22.8" x14ac:dyDescent="0.3">
      <c r="B484" s="35">
        <v>1</v>
      </c>
      <c r="C484" s="29" t="s">
        <v>37</v>
      </c>
      <c r="D484" s="29" t="s">
        <v>38</v>
      </c>
      <c r="E484" s="31" t="s">
        <v>39</v>
      </c>
      <c r="F484" s="34">
        <v>0.28999999999999998</v>
      </c>
      <c r="G484" s="37">
        <v>6.57</v>
      </c>
      <c r="H484" s="5"/>
    </row>
    <row r="485" spans="2:8" ht="22.8" x14ac:dyDescent="0.3">
      <c r="B485" s="35">
        <v>2</v>
      </c>
      <c r="C485" s="29" t="s">
        <v>37</v>
      </c>
      <c r="D485" s="29" t="s">
        <v>38</v>
      </c>
      <c r="E485" s="31" t="s">
        <v>39</v>
      </c>
      <c r="F485" s="30">
        <v>30</v>
      </c>
      <c r="G485" s="37">
        <v>19.600000000000001</v>
      </c>
      <c r="H485" s="5"/>
    </row>
    <row r="486" spans="2:8" x14ac:dyDescent="0.3">
      <c r="B486" s="35">
        <v>3</v>
      </c>
      <c r="C486" s="29" t="s">
        <v>37</v>
      </c>
      <c r="D486" s="29" t="s">
        <v>128</v>
      </c>
      <c r="E486" s="29" t="s">
        <v>129</v>
      </c>
      <c r="F486" s="30" t="s">
        <v>130</v>
      </c>
      <c r="G486" s="36">
        <v>43</v>
      </c>
      <c r="H486" s="5"/>
    </row>
    <row r="487" spans="2:8" x14ac:dyDescent="0.3">
      <c r="B487" s="35">
        <v>4</v>
      </c>
      <c r="C487" s="29" t="s">
        <v>37</v>
      </c>
      <c r="D487" s="29" t="s">
        <v>38</v>
      </c>
      <c r="E487" s="31" t="s">
        <v>42</v>
      </c>
      <c r="F487" s="30" t="s">
        <v>43</v>
      </c>
      <c r="G487" s="36">
        <v>31.7</v>
      </c>
      <c r="H487" s="5"/>
    </row>
    <row r="488" spans="2:8" x14ac:dyDescent="0.3">
      <c r="B488" s="151" t="s">
        <v>853</v>
      </c>
      <c r="C488" s="150"/>
      <c r="D488" s="150"/>
      <c r="E488" s="150"/>
      <c r="F488" s="150"/>
      <c r="G488" s="51">
        <f>SUM(G484:G487)</f>
        <v>100.87</v>
      </c>
      <c r="H488" s="5"/>
    </row>
    <row r="489" spans="2:8" x14ac:dyDescent="0.3">
      <c r="B489" s="35">
        <v>1</v>
      </c>
      <c r="C489" s="29" t="s">
        <v>10</v>
      </c>
      <c r="D489" s="29" t="s">
        <v>195</v>
      </c>
      <c r="E489" s="29" t="s">
        <v>196</v>
      </c>
      <c r="F489" s="30" t="s">
        <v>197</v>
      </c>
      <c r="G489" s="36">
        <v>16.899999999999999</v>
      </c>
    </row>
    <row r="490" spans="2:8" x14ac:dyDescent="0.3">
      <c r="B490" s="35">
        <v>2</v>
      </c>
      <c r="C490" s="29" t="s">
        <v>10</v>
      </c>
      <c r="D490" s="29" t="s">
        <v>195</v>
      </c>
      <c r="E490" s="29" t="s">
        <v>196</v>
      </c>
      <c r="F490" s="30" t="s">
        <v>91</v>
      </c>
      <c r="G490" s="36">
        <v>18.399999999999999</v>
      </c>
    </row>
    <row r="491" spans="2:8" x14ac:dyDescent="0.3">
      <c r="B491" s="35">
        <v>3</v>
      </c>
      <c r="C491" s="29" t="s">
        <v>10</v>
      </c>
      <c r="D491" s="29" t="s">
        <v>195</v>
      </c>
      <c r="E491" s="29" t="s">
        <v>196</v>
      </c>
      <c r="F491" s="30" t="s">
        <v>198</v>
      </c>
      <c r="G491" s="36">
        <v>14</v>
      </c>
    </row>
    <row r="492" spans="2:8" x14ac:dyDescent="0.3">
      <c r="B492" s="35">
        <v>4</v>
      </c>
      <c r="C492" s="29" t="s">
        <v>10</v>
      </c>
      <c r="D492" s="29" t="s">
        <v>195</v>
      </c>
      <c r="E492" s="29" t="s">
        <v>196</v>
      </c>
      <c r="F492" s="30" t="s">
        <v>199</v>
      </c>
      <c r="G492" s="36">
        <v>21</v>
      </c>
    </row>
    <row r="493" spans="2:8" x14ac:dyDescent="0.3">
      <c r="B493" s="35">
        <v>5</v>
      </c>
      <c r="C493" s="29" t="s">
        <v>10</v>
      </c>
      <c r="D493" s="29" t="s">
        <v>195</v>
      </c>
      <c r="E493" s="29" t="s">
        <v>196</v>
      </c>
      <c r="F493" s="30" t="s">
        <v>200</v>
      </c>
      <c r="G493" s="36">
        <v>29.4</v>
      </c>
    </row>
    <row r="494" spans="2:8" x14ac:dyDescent="0.3">
      <c r="B494" s="35">
        <v>6</v>
      </c>
      <c r="C494" s="29" t="s">
        <v>10</v>
      </c>
      <c r="D494" s="29" t="s">
        <v>195</v>
      </c>
      <c r="E494" s="29" t="s">
        <v>201</v>
      </c>
      <c r="F494" s="30" t="s">
        <v>202</v>
      </c>
      <c r="G494" s="36">
        <v>13.7</v>
      </c>
    </row>
    <row r="495" spans="2:8" x14ac:dyDescent="0.3">
      <c r="B495" s="35">
        <v>7</v>
      </c>
      <c r="C495" s="29" t="s">
        <v>10</v>
      </c>
      <c r="D495" s="29" t="s">
        <v>195</v>
      </c>
      <c r="E495" s="29" t="s">
        <v>201</v>
      </c>
      <c r="F495" s="30" t="s">
        <v>203</v>
      </c>
      <c r="G495" s="36">
        <v>11.9</v>
      </c>
    </row>
    <row r="496" spans="2:8" x14ac:dyDescent="0.3">
      <c r="B496" s="35">
        <v>8</v>
      </c>
      <c r="C496" s="29" t="s">
        <v>10</v>
      </c>
      <c r="D496" s="29" t="s">
        <v>195</v>
      </c>
      <c r="E496" s="29" t="s">
        <v>201</v>
      </c>
      <c r="F496" s="30" t="s">
        <v>204</v>
      </c>
      <c r="G496" s="36">
        <v>4.5999999999999996</v>
      </c>
    </row>
    <row r="497" spans="2:7" x14ac:dyDescent="0.3">
      <c r="B497" s="35">
        <v>9</v>
      </c>
      <c r="C497" s="29" t="s">
        <v>10</v>
      </c>
      <c r="D497" s="29" t="s">
        <v>195</v>
      </c>
      <c r="E497" s="29" t="s">
        <v>201</v>
      </c>
      <c r="F497" s="30" t="s">
        <v>205</v>
      </c>
      <c r="G497" s="36">
        <v>0.9</v>
      </c>
    </row>
    <row r="498" spans="2:7" x14ac:dyDescent="0.3">
      <c r="B498" s="35">
        <v>10</v>
      </c>
      <c r="C498" s="29" t="s">
        <v>10</v>
      </c>
      <c r="D498" s="29" t="s">
        <v>195</v>
      </c>
      <c r="E498" s="29" t="s">
        <v>201</v>
      </c>
      <c r="F498" s="30" t="s">
        <v>206</v>
      </c>
      <c r="G498" s="36">
        <v>4.0999999999999996</v>
      </c>
    </row>
    <row r="499" spans="2:7" x14ac:dyDescent="0.3">
      <c r="B499" s="35">
        <v>11</v>
      </c>
      <c r="C499" s="29" t="s">
        <v>10</v>
      </c>
      <c r="D499" s="29" t="s">
        <v>195</v>
      </c>
      <c r="E499" s="29" t="s">
        <v>201</v>
      </c>
      <c r="F499" s="30" t="s">
        <v>109</v>
      </c>
      <c r="G499" s="36">
        <v>4.3</v>
      </c>
    </row>
    <row r="500" spans="2:7" x14ac:dyDescent="0.3">
      <c r="B500" s="35">
        <v>12</v>
      </c>
      <c r="C500" s="29" t="s">
        <v>10</v>
      </c>
      <c r="D500" s="29" t="s">
        <v>195</v>
      </c>
      <c r="E500" s="29" t="s">
        <v>201</v>
      </c>
      <c r="F500" s="30" t="s">
        <v>112</v>
      </c>
      <c r="G500" s="36">
        <v>27.9</v>
      </c>
    </row>
    <row r="501" spans="2:7" x14ac:dyDescent="0.3">
      <c r="B501" s="35">
        <v>13</v>
      </c>
      <c r="C501" s="29" t="s">
        <v>10</v>
      </c>
      <c r="D501" s="29" t="s">
        <v>195</v>
      </c>
      <c r="E501" s="29" t="s">
        <v>201</v>
      </c>
      <c r="F501" s="30" t="s">
        <v>21</v>
      </c>
      <c r="G501" s="36">
        <v>1.4</v>
      </c>
    </row>
    <row r="502" spans="2:7" x14ac:dyDescent="0.3">
      <c r="B502" s="35">
        <v>14</v>
      </c>
      <c r="C502" s="29" t="s">
        <v>10</v>
      </c>
      <c r="D502" s="29" t="s">
        <v>195</v>
      </c>
      <c r="E502" s="29" t="s">
        <v>201</v>
      </c>
      <c r="F502" s="30" t="s">
        <v>207</v>
      </c>
      <c r="G502" s="36">
        <v>16.5</v>
      </c>
    </row>
    <row r="503" spans="2:7" x14ac:dyDescent="0.3">
      <c r="B503" s="35">
        <v>15</v>
      </c>
      <c r="C503" s="29" t="s">
        <v>10</v>
      </c>
      <c r="D503" s="29" t="s">
        <v>195</v>
      </c>
      <c r="E503" s="29" t="s">
        <v>201</v>
      </c>
      <c r="F503" s="30" t="s">
        <v>208</v>
      </c>
      <c r="G503" s="36">
        <v>18.899999999999999</v>
      </c>
    </row>
    <row r="504" spans="2:7" x14ac:dyDescent="0.3">
      <c r="B504" s="35">
        <v>16</v>
      </c>
      <c r="C504" s="29" t="s">
        <v>10</v>
      </c>
      <c r="D504" s="29" t="s">
        <v>195</v>
      </c>
      <c r="E504" s="29" t="s">
        <v>201</v>
      </c>
      <c r="F504" s="30" t="s">
        <v>209</v>
      </c>
      <c r="G504" s="36">
        <v>15.3</v>
      </c>
    </row>
    <row r="505" spans="2:7" x14ac:dyDescent="0.3">
      <c r="B505" s="35">
        <v>17</v>
      </c>
      <c r="C505" s="29" t="s">
        <v>10</v>
      </c>
      <c r="D505" s="29" t="s">
        <v>195</v>
      </c>
      <c r="E505" s="29" t="s">
        <v>201</v>
      </c>
      <c r="F505" s="30" t="s">
        <v>210</v>
      </c>
      <c r="G505" s="36">
        <v>3.2</v>
      </c>
    </row>
    <row r="506" spans="2:7" x14ac:dyDescent="0.3">
      <c r="B506" s="35">
        <v>18</v>
      </c>
      <c r="C506" s="29" t="s">
        <v>10</v>
      </c>
      <c r="D506" s="29" t="s">
        <v>195</v>
      </c>
      <c r="E506" s="29" t="s">
        <v>201</v>
      </c>
      <c r="F506" s="30" t="s">
        <v>211</v>
      </c>
      <c r="G506" s="36">
        <v>17.8</v>
      </c>
    </row>
    <row r="507" spans="2:7" x14ac:dyDescent="0.3">
      <c r="B507" s="35">
        <v>19</v>
      </c>
      <c r="C507" s="29" t="s">
        <v>10</v>
      </c>
      <c r="D507" s="29" t="s">
        <v>195</v>
      </c>
      <c r="E507" s="29" t="s">
        <v>201</v>
      </c>
      <c r="F507" s="30" t="s">
        <v>212</v>
      </c>
      <c r="G507" s="36">
        <v>23.2</v>
      </c>
    </row>
    <row r="508" spans="2:7" x14ac:dyDescent="0.3">
      <c r="B508" s="35">
        <v>20</v>
      </c>
      <c r="C508" s="29" t="s">
        <v>10</v>
      </c>
      <c r="D508" s="29" t="s">
        <v>195</v>
      </c>
      <c r="E508" s="29" t="s">
        <v>201</v>
      </c>
      <c r="F508" s="30" t="s">
        <v>213</v>
      </c>
      <c r="G508" s="36">
        <v>1.5</v>
      </c>
    </row>
    <row r="509" spans="2:7" x14ac:dyDescent="0.3">
      <c r="B509" s="35">
        <v>21</v>
      </c>
      <c r="C509" s="29" t="s">
        <v>10</v>
      </c>
      <c r="D509" s="29" t="s">
        <v>195</v>
      </c>
      <c r="E509" s="29" t="s">
        <v>201</v>
      </c>
      <c r="F509" s="30" t="s">
        <v>214</v>
      </c>
      <c r="G509" s="36">
        <v>1.7</v>
      </c>
    </row>
    <row r="510" spans="2:7" x14ac:dyDescent="0.3">
      <c r="B510" s="35">
        <v>22</v>
      </c>
      <c r="C510" s="29" t="s">
        <v>10</v>
      </c>
      <c r="D510" s="29" t="s">
        <v>195</v>
      </c>
      <c r="E510" s="29" t="s">
        <v>201</v>
      </c>
      <c r="F510" s="30" t="s">
        <v>215</v>
      </c>
      <c r="G510" s="36">
        <v>24.6</v>
      </c>
    </row>
    <row r="511" spans="2:7" x14ac:dyDescent="0.3">
      <c r="B511" s="35">
        <v>23</v>
      </c>
      <c r="C511" s="29" t="s">
        <v>10</v>
      </c>
      <c r="D511" s="29" t="s">
        <v>195</v>
      </c>
      <c r="E511" s="29" t="s">
        <v>201</v>
      </c>
      <c r="F511" s="30" t="s">
        <v>216</v>
      </c>
      <c r="G511" s="36">
        <v>8.6</v>
      </c>
    </row>
    <row r="512" spans="2:7" x14ac:dyDescent="0.3">
      <c r="B512" s="35">
        <v>24</v>
      </c>
      <c r="C512" s="29" t="s">
        <v>10</v>
      </c>
      <c r="D512" s="29" t="s">
        <v>195</v>
      </c>
      <c r="E512" s="29" t="s">
        <v>201</v>
      </c>
      <c r="F512" s="30" t="s">
        <v>217</v>
      </c>
      <c r="G512" s="36">
        <v>3.5</v>
      </c>
    </row>
    <row r="513" spans="2:7" x14ac:dyDescent="0.3">
      <c r="B513" s="35">
        <v>25</v>
      </c>
      <c r="C513" s="29" t="s">
        <v>10</v>
      </c>
      <c r="D513" s="29" t="s">
        <v>195</v>
      </c>
      <c r="E513" s="29" t="s">
        <v>201</v>
      </c>
      <c r="F513" s="30" t="s">
        <v>218</v>
      </c>
      <c r="G513" s="36">
        <v>5.7</v>
      </c>
    </row>
    <row r="514" spans="2:7" x14ac:dyDescent="0.3">
      <c r="B514" s="35">
        <v>26</v>
      </c>
      <c r="C514" s="29" t="s">
        <v>10</v>
      </c>
      <c r="D514" s="29" t="s">
        <v>195</v>
      </c>
      <c r="E514" s="29" t="s">
        <v>201</v>
      </c>
      <c r="F514" s="30">
        <v>38</v>
      </c>
      <c r="G514" s="36">
        <v>31</v>
      </c>
    </row>
    <row r="515" spans="2:7" x14ac:dyDescent="0.3">
      <c r="B515" s="35">
        <v>27</v>
      </c>
      <c r="C515" s="29" t="s">
        <v>10</v>
      </c>
      <c r="D515" s="29" t="s">
        <v>195</v>
      </c>
      <c r="E515" s="29" t="s">
        <v>201</v>
      </c>
      <c r="F515" s="30" t="s">
        <v>219</v>
      </c>
      <c r="G515" s="36">
        <v>12.1</v>
      </c>
    </row>
    <row r="516" spans="2:7" x14ac:dyDescent="0.3">
      <c r="B516" s="35">
        <v>28</v>
      </c>
      <c r="C516" s="29" t="s">
        <v>10</v>
      </c>
      <c r="D516" s="29" t="s">
        <v>195</v>
      </c>
      <c r="E516" s="29" t="s">
        <v>201</v>
      </c>
      <c r="F516" s="30" t="s">
        <v>220</v>
      </c>
      <c r="G516" s="36">
        <v>19.5</v>
      </c>
    </row>
    <row r="517" spans="2:7" x14ac:dyDescent="0.3">
      <c r="B517" s="35">
        <v>29</v>
      </c>
      <c r="C517" s="29" t="s">
        <v>10</v>
      </c>
      <c r="D517" s="29" t="s">
        <v>195</v>
      </c>
      <c r="E517" s="29" t="s">
        <v>201</v>
      </c>
      <c r="F517" s="30" t="s">
        <v>221</v>
      </c>
      <c r="G517" s="36">
        <v>8.4</v>
      </c>
    </row>
    <row r="518" spans="2:7" x14ac:dyDescent="0.3">
      <c r="B518" s="35">
        <v>30</v>
      </c>
      <c r="C518" s="29" t="s">
        <v>10</v>
      </c>
      <c r="D518" s="29" t="s">
        <v>195</v>
      </c>
      <c r="E518" s="29" t="s">
        <v>201</v>
      </c>
      <c r="F518" s="30" t="s">
        <v>222</v>
      </c>
      <c r="G518" s="36">
        <v>4</v>
      </c>
    </row>
    <row r="519" spans="2:7" x14ac:dyDescent="0.3">
      <c r="B519" s="35">
        <v>31</v>
      </c>
      <c r="C519" s="29" t="s">
        <v>10</v>
      </c>
      <c r="D519" s="29" t="s">
        <v>195</v>
      </c>
      <c r="E519" s="29" t="s">
        <v>201</v>
      </c>
      <c r="F519" s="30" t="s">
        <v>223</v>
      </c>
      <c r="G519" s="36">
        <v>16.2</v>
      </c>
    </row>
    <row r="520" spans="2:7" x14ac:dyDescent="0.3">
      <c r="B520" s="35">
        <v>32</v>
      </c>
      <c r="C520" s="29" t="s">
        <v>10</v>
      </c>
      <c r="D520" s="29" t="s">
        <v>195</v>
      </c>
      <c r="E520" s="29" t="s">
        <v>201</v>
      </c>
      <c r="F520" s="30" t="s">
        <v>224</v>
      </c>
      <c r="G520" s="36">
        <v>8.6</v>
      </c>
    </row>
    <row r="521" spans="2:7" x14ac:dyDescent="0.3">
      <c r="B521" s="35">
        <v>33</v>
      </c>
      <c r="C521" s="29" t="s">
        <v>10</v>
      </c>
      <c r="D521" s="29" t="s">
        <v>195</v>
      </c>
      <c r="E521" s="29" t="s">
        <v>201</v>
      </c>
      <c r="F521" s="30" t="s">
        <v>225</v>
      </c>
      <c r="G521" s="36">
        <v>15.9</v>
      </c>
    </row>
    <row r="522" spans="2:7" x14ac:dyDescent="0.3">
      <c r="B522" s="35">
        <v>34</v>
      </c>
      <c r="C522" s="29" t="s">
        <v>10</v>
      </c>
      <c r="D522" s="29" t="s">
        <v>195</v>
      </c>
      <c r="E522" s="29" t="s">
        <v>201</v>
      </c>
      <c r="F522" s="30" t="s">
        <v>226</v>
      </c>
      <c r="G522" s="36">
        <v>18.2</v>
      </c>
    </row>
    <row r="523" spans="2:7" x14ac:dyDescent="0.3">
      <c r="B523" s="35">
        <v>35</v>
      </c>
      <c r="C523" s="29" t="s">
        <v>10</v>
      </c>
      <c r="D523" s="29" t="s">
        <v>195</v>
      </c>
      <c r="E523" s="29" t="s">
        <v>201</v>
      </c>
      <c r="F523" s="30" t="s">
        <v>227</v>
      </c>
      <c r="G523" s="36">
        <v>5.2</v>
      </c>
    </row>
    <row r="524" spans="2:7" x14ac:dyDescent="0.3">
      <c r="B524" s="35">
        <v>36</v>
      </c>
      <c r="C524" s="29" t="s">
        <v>10</v>
      </c>
      <c r="D524" s="29" t="s">
        <v>195</v>
      </c>
      <c r="E524" s="29" t="s">
        <v>201</v>
      </c>
      <c r="F524" s="30" t="s">
        <v>228</v>
      </c>
      <c r="G524" s="36">
        <v>3.7</v>
      </c>
    </row>
    <row r="525" spans="2:7" x14ac:dyDescent="0.3">
      <c r="B525" s="35">
        <v>37</v>
      </c>
      <c r="C525" s="29" t="s">
        <v>10</v>
      </c>
      <c r="D525" s="29" t="s">
        <v>195</v>
      </c>
      <c r="E525" s="29" t="s">
        <v>201</v>
      </c>
      <c r="F525" s="30" t="s">
        <v>229</v>
      </c>
      <c r="G525" s="36">
        <v>0.9</v>
      </c>
    </row>
    <row r="526" spans="2:7" x14ac:dyDescent="0.3">
      <c r="B526" s="35">
        <v>38</v>
      </c>
      <c r="C526" s="29" t="s">
        <v>10</v>
      </c>
      <c r="D526" s="29" t="s">
        <v>195</v>
      </c>
      <c r="E526" s="29" t="s">
        <v>201</v>
      </c>
      <c r="F526" s="30" t="s">
        <v>230</v>
      </c>
      <c r="G526" s="36">
        <v>1.3</v>
      </c>
    </row>
    <row r="527" spans="2:7" x14ac:dyDescent="0.3">
      <c r="B527" s="35">
        <v>39</v>
      </c>
      <c r="C527" s="29" t="s">
        <v>10</v>
      </c>
      <c r="D527" s="29" t="s">
        <v>195</v>
      </c>
      <c r="E527" s="29" t="s">
        <v>201</v>
      </c>
      <c r="F527" s="30" t="s">
        <v>130</v>
      </c>
      <c r="G527" s="36">
        <v>14.6</v>
      </c>
    </row>
    <row r="528" spans="2:7" x14ac:dyDescent="0.3">
      <c r="B528" s="35">
        <v>40</v>
      </c>
      <c r="C528" s="29" t="s">
        <v>10</v>
      </c>
      <c r="D528" s="29" t="s">
        <v>195</v>
      </c>
      <c r="E528" s="29" t="s">
        <v>201</v>
      </c>
      <c r="F528" s="30" t="s">
        <v>231</v>
      </c>
      <c r="G528" s="36">
        <v>3.3</v>
      </c>
    </row>
    <row r="529" spans="2:7" x14ac:dyDescent="0.3">
      <c r="B529" s="35">
        <v>41</v>
      </c>
      <c r="C529" s="29" t="s">
        <v>10</v>
      </c>
      <c r="D529" s="29" t="s">
        <v>195</v>
      </c>
      <c r="E529" s="29" t="s">
        <v>201</v>
      </c>
      <c r="F529" s="30" t="s">
        <v>232</v>
      </c>
      <c r="G529" s="36">
        <v>17.399999999999999</v>
      </c>
    </row>
    <row r="530" spans="2:7" x14ac:dyDescent="0.3">
      <c r="B530" s="35">
        <v>42</v>
      </c>
      <c r="C530" s="29" t="s">
        <v>10</v>
      </c>
      <c r="D530" s="29" t="s">
        <v>195</v>
      </c>
      <c r="E530" s="29" t="s">
        <v>201</v>
      </c>
      <c r="F530" s="30" t="s">
        <v>233</v>
      </c>
      <c r="G530" s="36">
        <v>3.7</v>
      </c>
    </row>
    <row r="531" spans="2:7" x14ac:dyDescent="0.3">
      <c r="B531" s="35">
        <v>43</v>
      </c>
      <c r="C531" s="29" t="s">
        <v>10</v>
      </c>
      <c r="D531" s="29" t="s">
        <v>195</v>
      </c>
      <c r="E531" s="29" t="s">
        <v>201</v>
      </c>
      <c r="F531" s="30" t="s">
        <v>234</v>
      </c>
      <c r="G531" s="36">
        <v>1.6</v>
      </c>
    </row>
    <row r="532" spans="2:7" x14ac:dyDescent="0.3">
      <c r="B532" s="35">
        <v>44</v>
      </c>
      <c r="C532" s="29" t="s">
        <v>10</v>
      </c>
      <c r="D532" s="29" t="s">
        <v>195</v>
      </c>
      <c r="E532" s="29" t="s">
        <v>201</v>
      </c>
      <c r="F532" s="30" t="s">
        <v>235</v>
      </c>
      <c r="G532" s="36">
        <v>5.6</v>
      </c>
    </row>
    <row r="533" spans="2:7" x14ac:dyDescent="0.3">
      <c r="B533" s="35">
        <v>45</v>
      </c>
      <c r="C533" s="29" t="s">
        <v>10</v>
      </c>
      <c r="D533" s="29" t="s">
        <v>195</v>
      </c>
      <c r="E533" s="29" t="s">
        <v>201</v>
      </c>
      <c r="F533" s="30" t="s">
        <v>236</v>
      </c>
      <c r="G533" s="36">
        <v>1.2</v>
      </c>
    </row>
    <row r="534" spans="2:7" x14ac:dyDescent="0.3">
      <c r="B534" s="35">
        <v>46</v>
      </c>
      <c r="C534" s="29" t="s">
        <v>10</v>
      </c>
      <c r="D534" s="29" t="s">
        <v>195</v>
      </c>
      <c r="E534" s="29" t="s">
        <v>201</v>
      </c>
      <c r="F534" s="30" t="s">
        <v>237</v>
      </c>
      <c r="G534" s="36">
        <v>3.1</v>
      </c>
    </row>
    <row r="535" spans="2:7" x14ac:dyDescent="0.3">
      <c r="B535" s="35">
        <v>47</v>
      </c>
      <c r="C535" s="29" t="s">
        <v>10</v>
      </c>
      <c r="D535" s="29" t="s">
        <v>195</v>
      </c>
      <c r="E535" s="29" t="s">
        <v>201</v>
      </c>
      <c r="F535" s="30" t="s">
        <v>238</v>
      </c>
      <c r="G535" s="36">
        <v>1</v>
      </c>
    </row>
    <row r="536" spans="2:7" x14ac:dyDescent="0.3">
      <c r="B536" s="35">
        <v>48</v>
      </c>
      <c r="C536" s="29" t="s">
        <v>10</v>
      </c>
      <c r="D536" s="29" t="s">
        <v>195</v>
      </c>
      <c r="E536" s="29" t="s">
        <v>201</v>
      </c>
      <c r="F536" s="30" t="s">
        <v>239</v>
      </c>
      <c r="G536" s="36">
        <v>9</v>
      </c>
    </row>
    <row r="537" spans="2:7" x14ac:dyDescent="0.3">
      <c r="B537" s="35">
        <v>49</v>
      </c>
      <c r="C537" s="29" t="s">
        <v>10</v>
      </c>
      <c r="D537" s="29" t="s">
        <v>195</v>
      </c>
      <c r="E537" s="29" t="s">
        <v>201</v>
      </c>
      <c r="F537" s="30" t="s">
        <v>240</v>
      </c>
      <c r="G537" s="36">
        <v>4.2</v>
      </c>
    </row>
    <row r="538" spans="2:7" x14ac:dyDescent="0.3">
      <c r="B538" s="35">
        <v>50</v>
      </c>
      <c r="C538" s="29" t="s">
        <v>10</v>
      </c>
      <c r="D538" s="29" t="s">
        <v>195</v>
      </c>
      <c r="E538" s="29" t="s">
        <v>201</v>
      </c>
      <c r="F538" s="30" t="s">
        <v>241</v>
      </c>
      <c r="G538" s="36">
        <v>0.6</v>
      </c>
    </row>
    <row r="539" spans="2:7" x14ac:dyDescent="0.3">
      <c r="B539" s="35">
        <v>51</v>
      </c>
      <c r="C539" s="29" t="s">
        <v>10</v>
      </c>
      <c r="D539" s="29" t="s">
        <v>195</v>
      </c>
      <c r="E539" s="29" t="s">
        <v>201</v>
      </c>
      <c r="F539" s="30" t="s">
        <v>242</v>
      </c>
      <c r="G539" s="36">
        <v>4.9000000000000004</v>
      </c>
    </row>
    <row r="540" spans="2:7" x14ac:dyDescent="0.3">
      <c r="B540" s="35">
        <v>52</v>
      </c>
      <c r="C540" s="29" t="s">
        <v>10</v>
      </c>
      <c r="D540" s="29" t="s">
        <v>195</v>
      </c>
      <c r="E540" s="29" t="s">
        <v>201</v>
      </c>
      <c r="F540" s="30" t="s">
        <v>243</v>
      </c>
      <c r="G540" s="36">
        <v>5</v>
      </c>
    </row>
    <row r="541" spans="2:7" x14ac:dyDescent="0.3">
      <c r="B541" s="35">
        <v>53</v>
      </c>
      <c r="C541" s="29" t="s">
        <v>10</v>
      </c>
      <c r="D541" s="29" t="s">
        <v>195</v>
      </c>
      <c r="E541" s="29" t="s">
        <v>201</v>
      </c>
      <c r="F541" s="30" t="s">
        <v>244</v>
      </c>
      <c r="G541" s="36">
        <v>2.5</v>
      </c>
    </row>
    <row r="542" spans="2:7" x14ac:dyDescent="0.3">
      <c r="B542" s="35">
        <v>54</v>
      </c>
      <c r="C542" s="29" t="s">
        <v>10</v>
      </c>
      <c r="D542" s="29" t="s">
        <v>195</v>
      </c>
      <c r="E542" s="29" t="s">
        <v>201</v>
      </c>
      <c r="F542" s="30" t="s">
        <v>245</v>
      </c>
      <c r="G542" s="36">
        <v>1.8</v>
      </c>
    </row>
    <row r="543" spans="2:7" x14ac:dyDescent="0.3">
      <c r="B543" s="35">
        <v>55</v>
      </c>
      <c r="C543" s="29" t="s">
        <v>10</v>
      </c>
      <c r="D543" s="29" t="s">
        <v>195</v>
      </c>
      <c r="E543" s="29" t="s">
        <v>201</v>
      </c>
      <c r="F543" s="30" t="s">
        <v>246</v>
      </c>
      <c r="G543" s="36">
        <v>5.4</v>
      </c>
    </row>
    <row r="544" spans="2:7" x14ac:dyDescent="0.3">
      <c r="B544" s="35">
        <v>56</v>
      </c>
      <c r="C544" s="29" t="s">
        <v>10</v>
      </c>
      <c r="D544" s="29" t="s">
        <v>195</v>
      </c>
      <c r="E544" s="29" t="s">
        <v>201</v>
      </c>
      <c r="F544" s="30" t="s">
        <v>247</v>
      </c>
      <c r="G544" s="36">
        <v>0.8</v>
      </c>
    </row>
    <row r="545" spans="2:7" x14ac:dyDescent="0.3">
      <c r="B545" s="35">
        <v>57</v>
      </c>
      <c r="C545" s="29" t="s">
        <v>10</v>
      </c>
      <c r="D545" s="29" t="s">
        <v>195</v>
      </c>
      <c r="E545" s="29" t="s">
        <v>201</v>
      </c>
      <c r="F545" s="30" t="s">
        <v>248</v>
      </c>
      <c r="G545" s="36">
        <v>32.9</v>
      </c>
    </row>
    <row r="546" spans="2:7" x14ac:dyDescent="0.3">
      <c r="B546" s="35">
        <v>58</v>
      </c>
      <c r="C546" s="29" t="s">
        <v>10</v>
      </c>
      <c r="D546" s="29" t="s">
        <v>195</v>
      </c>
      <c r="E546" s="29" t="s">
        <v>201</v>
      </c>
      <c r="F546" s="30" t="s">
        <v>249</v>
      </c>
      <c r="G546" s="36">
        <v>0.8</v>
      </c>
    </row>
    <row r="547" spans="2:7" x14ac:dyDescent="0.3">
      <c r="B547" s="35">
        <v>59</v>
      </c>
      <c r="C547" s="29" t="s">
        <v>10</v>
      </c>
      <c r="D547" s="29" t="s">
        <v>195</v>
      </c>
      <c r="E547" s="29" t="s">
        <v>250</v>
      </c>
      <c r="F547" s="30" t="s">
        <v>251</v>
      </c>
      <c r="G547" s="36">
        <v>11.37</v>
      </c>
    </row>
    <row r="548" spans="2:7" x14ac:dyDescent="0.3">
      <c r="B548" s="35">
        <v>60</v>
      </c>
      <c r="C548" s="29" t="s">
        <v>10</v>
      </c>
      <c r="D548" s="29" t="s">
        <v>195</v>
      </c>
      <c r="E548" s="29" t="s">
        <v>250</v>
      </c>
      <c r="F548" s="30" t="s">
        <v>252</v>
      </c>
      <c r="G548" s="36">
        <v>15.77</v>
      </c>
    </row>
    <row r="549" spans="2:7" x14ac:dyDescent="0.3">
      <c r="B549" s="35">
        <v>61</v>
      </c>
      <c r="C549" s="29" t="s">
        <v>10</v>
      </c>
      <c r="D549" s="29" t="s">
        <v>195</v>
      </c>
      <c r="E549" s="29" t="s">
        <v>250</v>
      </c>
      <c r="F549" s="30" t="s">
        <v>253</v>
      </c>
      <c r="G549" s="36">
        <v>11.78</v>
      </c>
    </row>
    <row r="550" spans="2:7" x14ac:dyDescent="0.3">
      <c r="B550" s="35">
        <v>62</v>
      </c>
      <c r="C550" s="29" t="s">
        <v>10</v>
      </c>
      <c r="D550" s="29" t="s">
        <v>195</v>
      </c>
      <c r="E550" s="29" t="s">
        <v>254</v>
      </c>
      <c r="F550" s="30" t="s">
        <v>99</v>
      </c>
      <c r="G550" s="36">
        <v>14</v>
      </c>
    </row>
    <row r="551" spans="2:7" x14ac:dyDescent="0.3">
      <c r="B551" s="35">
        <v>63</v>
      </c>
      <c r="C551" s="29" t="s">
        <v>10</v>
      </c>
      <c r="D551" s="29" t="s">
        <v>195</v>
      </c>
      <c r="E551" s="29" t="s">
        <v>254</v>
      </c>
      <c r="F551" s="30" t="s">
        <v>101</v>
      </c>
      <c r="G551" s="36">
        <v>11.9</v>
      </c>
    </row>
    <row r="552" spans="2:7" x14ac:dyDescent="0.3">
      <c r="B552" s="35">
        <v>64</v>
      </c>
      <c r="C552" s="29" t="s">
        <v>10</v>
      </c>
      <c r="D552" s="29" t="s">
        <v>195</v>
      </c>
      <c r="E552" s="29" t="s">
        <v>254</v>
      </c>
      <c r="F552" s="30" t="s">
        <v>255</v>
      </c>
      <c r="G552" s="36">
        <v>1.5</v>
      </c>
    </row>
    <row r="553" spans="2:7" x14ac:dyDescent="0.3">
      <c r="B553" s="35">
        <v>65</v>
      </c>
      <c r="C553" s="29" t="s">
        <v>10</v>
      </c>
      <c r="D553" s="29" t="s">
        <v>195</v>
      </c>
      <c r="E553" s="29" t="s">
        <v>254</v>
      </c>
      <c r="F553" s="30" t="s">
        <v>103</v>
      </c>
      <c r="G553" s="36">
        <v>12.4</v>
      </c>
    </row>
    <row r="554" spans="2:7" x14ac:dyDescent="0.3">
      <c r="B554" s="35">
        <v>66</v>
      </c>
      <c r="C554" s="29" t="s">
        <v>10</v>
      </c>
      <c r="D554" s="29" t="s">
        <v>195</v>
      </c>
      <c r="E554" s="29" t="s">
        <v>254</v>
      </c>
      <c r="F554" s="30" t="s">
        <v>105</v>
      </c>
      <c r="G554" s="36">
        <v>8.1</v>
      </c>
    </row>
    <row r="555" spans="2:7" x14ac:dyDescent="0.3">
      <c r="B555" s="35">
        <v>67</v>
      </c>
      <c r="C555" s="29" t="s">
        <v>10</v>
      </c>
      <c r="D555" s="29" t="s">
        <v>195</v>
      </c>
      <c r="E555" s="29" t="s">
        <v>254</v>
      </c>
      <c r="F555" s="30" t="s">
        <v>107</v>
      </c>
      <c r="G555" s="36">
        <v>5</v>
      </c>
    </row>
    <row r="556" spans="2:7" x14ac:dyDescent="0.3">
      <c r="B556" s="35">
        <v>68</v>
      </c>
      <c r="C556" s="29" t="s">
        <v>10</v>
      </c>
      <c r="D556" s="29" t="s">
        <v>195</v>
      </c>
      <c r="E556" s="29" t="s">
        <v>254</v>
      </c>
      <c r="F556" s="30" t="s">
        <v>256</v>
      </c>
      <c r="G556" s="36">
        <v>5.8</v>
      </c>
    </row>
    <row r="557" spans="2:7" x14ac:dyDescent="0.3">
      <c r="B557" s="35">
        <v>69</v>
      </c>
      <c r="C557" s="29" t="s">
        <v>10</v>
      </c>
      <c r="D557" s="29" t="s">
        <v>195</v>
      </c>
      <c r="E557" s="29" t="s">
        <v>254</v>
      </c>
      <c r="F557" s="30" t="s">
        <v>109</v>
      </c>
      <c r="G557" s="36">
        <v>16</v>
      </c>
    </row>
    <row r="558" spans="2:7" x14ac:dyDescent="0.3">
      <c r="B558" s="35">
        <v>70</v>
      </c>
      <c r="C558" s="29" t="s">
        <v>10</v>
      </c>
      <c r="D558" s="29" t="s">
        <v>195</v>
      </c>
      <c r="E558" s="29" t="s">
        <v>254</v>
      </c>
      <c r="F558" s="30" t="s">
        <v>111</v>
      </c>
      <c r="G558" s="36">
        <v>1.9</v>
      </c>
    </row>
    <row r="559" spans="2:7" x14ac:dyDescent="0.3">
      <c r="B559" s="35">
        <v>71</v>
      </c>
      <c r="C559" s="29" t="s">
        <v>10</v>
      </c>
      <c r="D559" s="29" t="s">
        <v>195</v>
      </c>
      <c r="E559" s="29" t="s">
        <v>254</v>
      </c>
      <c r="F559" s="30" t="s">
        <v>112</v>
      </c>
      <c r="G559" s="36">
        <v>22.9</v>
      </c>
    </row>
    <row r="560" spans="2:7" x14ac:dyDescent="0.3">
      <c r="B560" s="35">
        <v>72</v>
      </c>
      <c r="C560" s="29" t="s">
        <v>10</v>
      </c>
      <c r="D560" s="29" t="s">
        <v>195</v>
      </c>
      <c r="E560" s="29" t="s">
        <v>254</v>
      </c>
      <c r="F560" s="30" t="s">
        <v>21</v>
      </c>
      <c r="G560" s="36">
        <v>12.6</v>
      </c>
    </row>
    <row r="561" spans="2:7" x14ac:dyDescent="0.3">
      <c r="B561" s="35">
        <v>73</v>
      </c>
      <c r="C561" s="29" t="s">
        <v>10</v>
      </c>
      <c r="D561" s="29" t="s">
        <v>195</v>
      </c>
      <c r="E561" s="29" t="s">
        <v>254</v>
      </c>
      <c r="F561" s="30" t="s">
        <v>207</v>
      </c>
      <c r="G561" s="36">
        <v>28.7</v>
      </c>
    </row>
    <row r="562" spans="2:7" x14ac:dyDescent="0.3">
      <c r="B562" s="35">
        <v>74</v>
      </c>
      <c r="C562" s="29" t="s">
        <v>10</v>
      </c>
      <c r="D562" s="29" t="s">
        <v>195</v>
      </c>
      <c r="E562" s="29" t="s">
        <v>254</v>
      </c>
      <c r="F562" s="30" t="s">
        <v>257</v>
      </c>
      <c r="G562" s="36">
        <v>1.8</v>
      </c>
    </row>
    <row r="563" spans="2:7" x14ac:dyDescent="0.3">
      <c r="B563" s="35">
        <v>75</v>
      </c>
      <c r="C563" s="29" t="s">
        <v>10</v>
      </c>
      <c r="D563" s="29" t="s">
        <v>195</v>
      </c>
      <c r="E563" s="29" t="s">
        <v>254</v>
      </c>
      <c r="F563" s="30" t="s">
        <v>258</v>
      </c>
      <c r="G563" s="36">
        <v>26.9</v>
      </c>
    </row>
    <row r="564" spans="2:7" x14ac:dyDescent="0.3">
      <c r="B564" s="35">
        <v>76</v>
      </c>
      <c r="C564" s="29" t="s">
        <v>10</v>
      </c>
      <c r="D564" s="29" t="s">
        <v>195</v>
      </c>
      <c r="E564" s="29" t="s">
        <v>254</v>
      </c>
      <c r="F564" s="30" t="s">
        <v>242</v>
      </c>
      <c r="G564" s="36">
        <v>11.3</v>
      </c>
    </row>
    <row r="565" spans="2:7" x14ac:dyDescent="0.3">
      <c r="B565" s="35">
        <v>77</v>
      </c>
      <c r="C565" s="29" t="s">
        <v>10</v>
      </c>
      <c r="D565" s="29" t="s">
        <v>195</v>
      </c>
      <c r="E565" s="29" t="s">
        <v>254</v>
      </c>
      <c r="F565" s="30" t="s">
        <v>243</v>
      </c>
      <c r="G565" s="36">
        <v>3.7</v>
      </c>
    </row>
    <row r="566" spans="2:7" x14ac:dyDescent="0.3">
      <c r="B566" s="35">
        <v>78</v>
      </c>
      <c r="C566" s="29" t="s">
        <v>10</v>
      </c>
      <c r="D566" s="29" t="s">
        <v>195</v>
      </c>
      <c r="E566" s="29" t="s">
        <v>254</v>
      </c>
      <c r="F566" s="30" t="s">
        <v>244</v>
      </c>
      <c r="G566" s="36">
        <v>10.5</v>
      </c>
    </row>
    <row r="567" spans="2:7" x14ac:dyDescent="0.3">
      <c r="B567" s="35">
        <v>79</v>
      </c>
      <c r="C567" s="29" t="s">
        <v>10</v>
      </c>
      <c r="D567" s="29" t="s">
        <v>195</v>
      </c>
      <c r="E567" s="29" t="s">
        <v>254</v>
      </c>
      <c r="F567" s="30" t="s">
        <v>245</v>
      </c>
      <c r="G567" s="36">
        <v>2</v>
      </c>
    </row>
    <row r="568" spans="2:7" x14ac:dyDescent="0.3">
      <c r="B568" s="35">
        <v>80</v>
      </c>
      <c r="C568" s="29" t="s">
        <v>10</v>
      </c>
      <c r="D568" s="29" t="s">
        <v>195</v>
      </c>
      <c r="E568" s="29" t="s">
        <v>254</v>
      </c>
      <c r="F568" s="30" t="s">
        <v>246</v>
      </c>
      <c r="G568" s="36">
        <v>10.8</v>
      </c>
    </row>
    <row r="569" spans="2:7" x14ac:dyDescent="0.3">
      <c r="B569" s="35">
        <v>81</v>
      </c>
      <c r="C569" s="29" t="s">
        <v>10</v>
      </c>
      <c r="D569" s="29" t="s">
        <v>195</v>
      </c>
      <c r="E569" s="29" t="s">
        <v>254</v>
      </c>
      <c r="F569" s="30" t="s">
        <v>259</v>
      </c>
      <c r="G569" s="36">
        <v>16.100000000000001</v>
      </c>
    </row>
    <row r="570" spans="2:7" x14ac:dyDescent="0.3">
      <c r="B570" s="35">
        <v>82</v>
      </c>
      <c r="C570" s="29" t="s">
        <v>10</v>
      </c>
      <c r="D570" s="29" t="s">
        <v>195</v>
      </c>
      <c r="E570" s="29" t="s">
        <v>254</v>
      </c>
      <c r="F570" s="30" t="s">
        <v>260</v>
      </c>
      <c r="G570" s="36">
        <v>1.7</v>
      </c>
    </row>
    <row r="571" spans="2:7" x14ac:dyDescent="0.3">
      <c r="B571" s="35">
        <v>83</v>
      </c>
      <c r="C571" s="29" t="s">
        <v>10</v>
      </c>
      <c r="D571" s="29" t="s">
        <v>195</v>
      </c>
      <c r="E571" s="29" t="s">
        <v>254</v>
      </c>
      <c r="F571" s="30" t="s">
        <v>248</v>
      </c>
      <c r="G571" s="36">
        <v>30.6</v>
      </c>
    </row>
    <row r="572" spans="2:7" x14ac:dyDescent="0.3">
      <c r="B572" s="35">
        <v>84</v>
      </c>
      <c r="C572" s="29" t="s">
        <v>10</v>
      </c>
      <c r="D572" s="29" t="s">
        <v>195</v>
      </c>
      <c r="E572" s="29" t="s">
        <v>254</v>
      </c>
      <c r="F572" s="30" t="s">
        <v>249</v>
      </c>
      <c r="G572" s="36">
        <v>5</v>
      </c>
    </row>
    <row r="573" spans="2:7" x14ac:dyDescent="0.3">
      <c r="B573" s="35">
        <v>85</v>
      </c>
      <c r="C573" s="29" t="s">
        <v>10</v>
      </c>
      <c r="D573" s="29" t="s">
        <v>11</v>
      </c>
      <c r="E573" s="29" t="s">
        <v>12</v>
      </c>
      <c r="F573" s="30" t="s">
        <v>13</v>
      </c>
      <c r="G573" s="37">
        <v>2.7</v>
      </c>
    </row>
    <row r="574" spans="2:7" x14ac:dyDescent="0.3">
      <c r="B574" s="35">
        <v>86</v>
      </c>
      <c r="C574" s="29" t="s">
        <v>10</v>
      </c>
      <c r="D574" s="29" t="s">
        <v>11</v>
      </c>
      <c r="E574" s="29" t="s">
        <v>12</v>
      </c>
      <c r="F574" s="30" t="s">
        <v>15</v>
      </c>
      <c r="G574" s="37">
        <v>1.7</v>
      </c>
    </row>
    <row r="575" spans="2:7" x14ac:dyDescent="0.3">
      <c r="B575" s="35">
        <v>87</v>
      </c>
      <c r="C575" s="29" t="s">
        <v>10</v>
      </c>
      <c r="D575" s="29" t="s">
        <v>11</v>
      </c>
      <c r="E575" s="29" t="s">
        <v>17</v>
      </c>
      <c r="F575" s="30" t="s">
        <v>18</v>
      </c>
      <c r="G575" s="36">
        <v>20.8</v>
      </c>
    </row>
    <row r="576" spans="2:7" x14ac:dyDescent="0.3">
      <c r="B576" s="35">
        <v>88</v>
      </c>
      <c r="C576" s="29" t="s">
        <v>10</v>
      </c>
      <c r="D576" s="29" t="s">
        <v>11</v>
      </c>
      <c r="E576" s="29" t="s">
        <v>20</v>
      </c>
      <c r="F576" s="30" t="s">
        <v>21</v>
      </c>
      <c r="G576" s="36">
        <v>2.8</v>
      </c>
    </row>
    <row r="577" spans="2:7" x14ac:dyDescent="0.3">
      <c r="B577" s="35">
        <v>89</v>
      </c>
      <c r="C577" s="29" t="s">
        <v>10</v>
      </c>
      <c r="D577" s="29" t="s">
        <v>11</v>
      </c>
      <c r="E577" s="29" t="s">
        <v>20</v>
      </c>
      <c r="F577" s="30" t="s">
        <v>23</v>
      </c>
      <c r="G577" s="36">
        <v>28.5</v>
      </c>
    </row>
    <row r="578" spans="2:7" x14ac:dyDescent="0.3">
      <c r="B578" s="35">
        <v>90</v>
      </c>
      <c r="C578" s="29" t="s">
        <v>10</v>
      </c>
      <c r="D578" s="29" t="s">
        <v>11</v>
      </c>
      <c r="E578" s="29" t="s">
        <v>20</v>
      </c>
      <c r="F578" s="30" t="s">
        <v>25</v>
      </c>
      <c r="G578" s="36">
        <v>17.399999999999999</v>
      </c>
    </row>
    <row r="579" spans="2:7" x14ac:dyDescent="0.3">
      <c r="B579" s="35">
        <v>91</v>
      </c>
      <c r="C579" s="29" t="s">
        <v>10</v>
      </c>
      <c r="D579" s="29" t="s">
        <v>11</v>
      </c>
      <c r="E579" s="29" t="s">
        <v>20</v>
      </c>
      <c r="F579" s="30" t="s">
        <v>27</v>
      </c>
      <c r="G579" s="36">
        <v>2.7</v>
      </c>
    </row>
    <row r="580" spans="2:7" x14ac:dyDescent="0.3">
      <c r="B580" s="35">
        <v>92</v>
      </c>
      <c r="C580" s="29" t="s">
        <v>10</v>
      </c>
      <c r="D580" s="29" t="s">
        <v>11</v>
      </c>
      <c r="E580" s="29" t="s">
        <v>20</v>
      </c>
      <c r="F580" s="30" t="s">
        <v>29</v>
      </c>
      <c r="G580" s="36">
        <v>1.4</v>
      </c>
    </row>
    <row r="581" spans="2:7" x14ac:dyDescent="0.3">
      <c r="B581" s="35">
        <v>93</v>
      </c>
      <c r="C581" s="29" t="s">
        <v>10</v>
      </c>
      <c r="D581" s="29" t="s">
        <v>11</v>
      </c>
      <c r="E581" s="29" t="s">
        <v>20</v>
      </c>
      <c r="F581" s="30" t="s">
        <v>31</v>
      </c>
      <c r="G581" s="36">
        <v>3</v>
      </c>
    </row>
    <row r="582" spans="2:7" x14ac:dyDescent="0.3">
      <c r="B582" s="35">
        <v>94</v>
      </c>
      <c r="C582" s="29" t="s">
        <v>10</v>
      </c>
      <c r="D582" s="29" t="s">
        <v>11</v>
      </c>
      <c r="E582" s="29" t="s">
        <v>20</v>
      </c>
      <c r="F582" s="30" t="s">
        <v>33</v>
      </c>
      <c r="G582" s="36">
        <v>11</v>
      </c>
    </row>
    <row r="583" spans="2:7" x14ac:dyDescent="0.3">
      <c r="B583" s="35">
        <v>95</v>
      </c>
      <c r="C583" s="29" t="s">
        <v>10</v>
      </c>
      <c r="D583" s="29" t="s">
        <v>11</v>
      </c>
      <c r="E583" s="29" t="s">
        <v>20</v>
      </c>
      <c r="F583" s="30" t="s">
        <v>35</v>
      </c>
      <c r="G583" s="36">
        <v>7.3</v>
      </c>
    </row>
    <row r="584" spans="2:7" x14ac:dyDescent="0.3">
      <c r="B584" s="35">
        <v>96</v>
      </c>
      <c r="C584" s="29" t="s">
        <v>10</v>
      </c>
      <c r="D584" s="29" t="s">
        <v>45</v>
      </c>
      <c r="E584" s="29" t="s">
        <v>46</v>
      </c>
      <c r="F584" s="30" t="s">
        <v>47</v>
      </c>
      <c r="G584" s="37">
        <v>9.3000000000000007</v>
      </c>
    </row>
    <row r="585" spans="2:7" x14ac:dyDescent="0.3">
      <c r="B585" s="35">
        <v>97</v>
      </c>
      <c r="C585" s="29" t="s">
        <v>10</v>
      </c>
      <c r="D585" s="29" t="s">
        <v>45</v>
      </c>
      <c r="E585" s="29" t="s">
        <v>46</v>
      </c>
      <c r="F585" s="30" t="s">
        <v>49</v>
      </c>
      <c r="G585" s="37">
        <v>8.9</v>
      </c>
    </row>
    <row r="586" spans="2:7" x14ac:dyDescent="0.3">
      <c r="B586" s="35">
        <v>98</v>
      </c>
      <c r="C586" s="29" t="s">
        <v>10</v>
      </c>
      <c r="D586" s="29" t="s">
        <v>45</v>
      </c>
      <c r="E586" s="29" t="s">
        <v>46</v>
      </c>
      <c r="F586" s="30" t="s">
        <v>51</v>
      </c>
      <c r="G586" s="37">
        <v>12</v>
      </c>
    </row>
    <row r="587" spans="2:7" x14ac:dyDescent="0.3">
      <c r="B587" s="35">
        <v>99</v>
      </c>
      <c r="C587" s="29" t="s">
        <v>10</v>
      </c>
      <c r="D587" s="29" t="s">
        <v>45</v>
      </c>
      <c r="E587" s="29" t="s">
        <v>46</v>
      </c>
      <c r="F587" s="30" t="s">
        <v>53</v>
      </c>
      <c r="G587" s="37">
        <v>4.3</v>
      </c>
    </row>
    <row r="588" spans="2:7" x14ac:dyDescent="0.3">
      <c r="B588" s="35">
        <v>100</v>
      </c>
      <c r="C588" s="29" t="s">
        <v>10</v>
      </c>
      <c r="D588" s="29" t="s">
        <v>45</v>
      </c>
      <c r="E588" s="29" t="s">
        <v>55</v>
      </c>
      <c r="F588" s="30" t="s">
        <v>56</v>
      </c>
      <c r="G588" s="37">
        <v>5</v>
      </c>
    </row>
    <row r="589" spans="2:7" x14ac:dyDescent="0.3">
      <c r="B589" s="35">
        <v>101</v>
      </c>
      <c r="C589" s="29" t="s">
        <v>10</v>
      </c>
      <c r="D589" s="29" t="s">
        <v>45</v>
      </c>
      <c r="E589" s="29" t="s">
        <v>46</v>
      </c>
      <c r="F589" s="30" t="s">
        <v>58</v>
      </c>
      <c r="G589" s="37">
        <v>1.3</v>
      </c>
    </row>
    <row r="590" spans="2:7" x14ac:dyDescent="0.3">
      <c r="B590" s="35">
        <v>102</v>
      </c>
      <c r="C590" s="29" t="s">
        <v>10</v>
      </c>
      <c r="D590" s="29" t="s">
        <v>60</v>
      </c>
      <c r="E590" s="29" t="s">
        <v>61</v>
      </c>
      <c r="F590" s="30" t="s">
        <v>62</v>
      </c>
      <c r="G590" s="37">
        <v>0.23</v>
      </c>
    </row>
    <row r="591" spans="2:7" x14ac:dyDescent="0.3">
      <c r="B591" s="35">
        <v>103</v>
      </c>
      <c r="C591" s="29" t="s">
        <v>10</v>
      </c>
      <c r="D591" s="29" t="s">
        <v>60</v>
      </c>
      <c r="E591" s="29" t="s">
        <v>61</v>
      </c>
      <c r="F591" s="30" t="s">
        <v>64</v>
      </c>
      <c r="G591" s="37">
        <v>0.22</v>
      </c>
    </row>
    <row r="592" spans="2:7" x14ac:dyDescent="0.3">
      <c r="B592" s="35">
        <v>104</v>
      </c>
      <c r="C592" s="29" t="s">
        <v>10</v>
      </c>
      <c r="D592" s="29" t="s">
        <v>60</v>
      </c>
      <c r="E592" s="29" t="s">
        <v>61</v>
      </c>
      <c r="F592" s="30" t="s">
        <v>66</v>
      </c>
      <c r="G592" s="37">
        <v>1.31</v>
      </c>
    </row>
    <row r="593" spans="2:7" x14ac:dyDescent="0.3">
      <c r="B593" s="35">
        <v>105</v>
      </c>
      <c r="C593" s="29" t="s">
        <v>10</v>
      </c>
      <c r="D593" s="29" t="s">
        <v>60</v>
      </c>
      <c r="E593" s="29" t="s">
        <v>61</v>
      </c>
      <c r="F593" s="30" t="s">
        <v>68</v>
      </c>
      <c r="G593" s="37">
        <v>1.52</v>
      </c>
    </row>
    <row r="594" spans="2:7" x14ac:dyDescent="0.3">
      <c r="B594" s="35">
        <v>106</v>
      </c>
      <c r="C594" s="29" t="s">
        <v>10</v>
      </c>
      <c r="D594" s="29" t="s">
        <v>60</v>
      </c>
      <c r="E594" s="29" t="s">
        <v>70</v>
      </c>
      <c r="F594" s="30" t="s">
        <v>71</v>
      </c>
      <c r="G594" s="37">
        <v>0.11</v>
      </c>
    </row>
    <row r="595" spans="2:7" x14ac:dyDescent="0.3">
      <c r="B595" s="35">
        <v>107</v>
      </c>
      <c r="C595" s="29" t="s">
        <v>10</v>
      </c>
      <c r="D595" s="29" t="s">
        <v>60</v>
      </c>
      <c r="E595" s="29" t="s">
        <v>70</v>
      </c>
      <c r="F595" s="30" t="s">
        <v>73</v>
      </c>
      <c r="G595" s="37">
        <v>2.4300000000000002</v>
      </c>
    </row>
    <row r="596" spans="2:7" x14ac:dyDescent="0.3">
      <c r="B596" s="35">
        <v>108</v>
      </c>
      <c r="C596" s="29" t="s">
        <v>10</v>
      </c>
      <c r="D596" s="29" t="s">
        <v>60</v>
      </c>
      <c r="E596" s="29" t="s">
        <v>70</v>
      </c>
      <c r="F596" s="30">
        <v>57</v>
      </c>
      <c r="G596" s="37">
        <v>0.22</v>
      </c>
    </row>
    <row r="597" spans="2:7" x14ac:dyDescent="0.3">
      <c r="B597" s="35">
        <v>109</v>
      </c>
      <c r="C597" s="29" t="s">
        <v>10</v>
      </c>
      <c r="D597" s="29" t="s">
        <v>60</v>
      </c>
      <c r="E597" s="29" t="s">
        <v>70</v>
      </c>
      <c r="F597" s="30">
        <v>58</v>
      </c>
      <c r="G597" s="37">
        <v>1.4</v>
      </c>
    </row>
    <row r="598" spans="2:7" x14ac:dyDescent="0.3">
      <c r="B598" s="35">
        <v>110</v>
      </c>
      <c r="C598" s="29" t="s">
        <v>10</v>
      </c>
      <c r="D598" s="29" t="s">
        <v>77</v>
      </c>
      <c r="E598" s="29" t="s">
        <v>78</v>
      </c>
      <c r="F598" s="30">
        <v>12</v>
      </c>
      <c r="G598" s="37">
        <v>42.04</v>
      </c>
    </row>
    <row r="599" spans="2:7" x14ac:dyDescent="0.3">
      <c r="B599" s="35">
        <v>111</v>
      </c>
      <c r="C599" s="29" t="s">
        <v>10</v>
      </c>
      <c r="D599" s="29" t="s">
        <v>77</v>
      </c>
      <c r="E599" s="29" t="s">
        <v>78</v>
      </c>
      <c r="F599" s="30" t="s">
        <v>80</v>
      </c>
      <c r="G599" s="37">
        <v>22.81</v>
      </c>
    </row>
    <row r="600" spans="2:7" x14ac:dyDescent="0.3">
      <c r="B600" s="35">
        <v>112</v>
      </c>
      <c r="C600" s="29" t="s">
        <v>10</v>
      </c>
      <c r="D600" s="29" t="s">
        <v>77</v>
      </c>
      <c r="E600" s="29" t="s">
        <v>78</v>
      </c>
      <c r="F600" s="30" t="s">
        <v>82</v>
      </c>
      <c r="G600" s="37">
        <v>16.68</v>
      </c>
    </row>
    <row r="601" spans="2:7" x14ac:dyDescent="0.3">
      <c r="B601" s="35">
        <v>113</v>
      </c>
      <c r="C601" s="29" t="s">
        <v>10</v>
      </c>
      <c r="D601" s="29" t="s">
        <v>77</v>
      </c>
      <c r="E601" s="29" t="s">
        <v>78</v>
      </c>
      <c r="F601" s="30">
        <v>20</v>
      </c>
      <c r="G601" s="37">
        <v>31.18</v>
      </c>
    </row>
    <row r="602" spans="2:7" x14ac:dyDescent="0.3">
      <c r="B602" s="146" t="s">
        <v>854</v>
      </c>
      <c r="C602" s="147"/>
      <c r="D602" s="147"/>
      <c r="E602" s="147"/>
      <c r="F602" s="147"/>
      <c r="G602" s="52">
        <f>SUM(G489:G601)</f>
        <v>1133.7699999999995</v>
      </c>
    </row>
    <row r="603" spans="2:7" ht="15" thickBot="1" x14ac:dyDescent="0.35">
      <c r="B603" s="119">
        <f>SUM(B476+B482+B487+B601)</f>
        <v>592</v>
      </c>
      <c r="C603" s="143" t="s">
        <v>877</v>
      </c>
      <c r="D603" s="144"/>
      <c r="E603" s="144"/>
      <c r="F603" s="145"/>
      <c r="G603" s="38">
        <f>G477+G483+G488+G602</f>
        <v>6626.1599999999917</v>
      </c>
    </row>
  </sheetData>
  <mergeCells count="7">
    <mergeCell ref="C603:F603"/>
    <mergeCell ref="B602:F602"/>
    <mergeCell ref="A4:G4"/>
    <mergeCell ref="B3:G3"/>
    <mergeCell ref="B477:F477"/>
    <mergeCell ref="B483:F483"/>
    <mergeCell ref="B488:F488"/>
  </mergeCells>
  <pageMargins left="1.4960629921259843" right="0.43307086614173229" top="0.74803149606299213" bottom="0.74803149606299213" header="0.31496062992125984" footer="0.31496062992125984"/>
  <pageSetup paperSize="9" orientation="portrait" verticalDpi="0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selection activeCell="G19" sqref="G19"/>
    </sheetView>
  </sheetViews>
  <sheetFormatPr defaultRowHeight="14.4" x14ac:dyDescent="0.3"/>
  <cols>
    <col min="1" max="1" width="1.5546875" customWidth="1"/>
    <col min="2" max="2" width="4.6640625" customWidth="1"/>
    <col min="3" max="3" width="13.77734375" customWidth="1"/>
    <col min="4" max="4" width="18.109375" customWidth="1"/>
    <col min="5" max="5" width="7.109375" customWidth="1"/>
    <col min="6" max="6" width="20.44140625" customWidth="1"/>
    <col min="7" max="7" width="11.44140625" customWidth="1"/>
  </cols>
  <sheetData>
    <row r="1" spans="1:9" x14ac:dyDescent="0.3">
      <c r="B1" s="9"/>
      <c r="F1" s="3"/>
      <c r="G1" s="2" t="s">
        <v>533</v>
      </c>
      <c r="H1" s="11"/>
      <c r="I1" s="11"/>
    </row>
    <row r="2" spans="1:9" x14ac:dyDescent="0.3">
      <c r="B2" s="9"/>
      <c r="F2" s="3"/>
      <c r="G2" s="2"/>
      <c r="H2" s="11"/>
      <c r="I2" s="11"/>
    </row>
    <row r="3" spans="1:9" x14ac:dyDescent="0.3">
      <c r="B3" s="9"/>
      <c r="F3" s="3"/>
      <c r="G3" s="2"/>
      <c r="H3" s="11"/>
      <c r="I3" s="11"/>
    </row>
    <row r="4" spans="1:9" ht="37.200000000000003" customHeight="1" x14ac:dyDescent="0.3">
      <c r="A4" s="149" t="s">
        <v>1</v>
      </c>
      <c r="B4" s="158"/>
      <c r="C4" s="158"/>
      <c r="D4" s="158"/>
      <c r="E4" s="158"/>
      <c r="F4" s="158"/>
      <c r="G4" s="158"/>
      <c r="H4" s="11"/>
      <c r="I4" s="11"/>
    </row>
    <row r="5" spans="1:9" ht="18" customHeight="1" x14ac:dyDescent="0.3">
      <c r="A5" s="149" t="s">
        <v>534</v>
      </c>
      <c r="B5" s="158"/>
      <c r="C5" s="158"/>
      <c r="D5" s="158"/>
      <c r="E5" s="158"/>
      <c r="F5" s="158"/>
      <c r="G5" s="158"/>
      <c r="H5" s="11"/>
      <c r="I5" s="11"/>
    </row>
    <row r="6" spans="1:9" x14ac:dyDescent="0.3">
      <c r="B6" s="8"/>
      <c r="C6" s="8"/>
      <c r="D6" s="8"/>
      <c r="E6" s="8"/>
      <c r="F6" s="8"/>
      <c r="G6" s="8"/>
      <c r="H6" s="5"/>
    </row>
    <row r="7" spans="1:9" ht="15" thickBot="1" x14ac:dyDescent="0.35"/>
    <row r="8" spans="1:9" ht="33" customHeight="1" thickBot="1" x14ac:dyDescent="0.35">
      <c r="B8" s="47" t="s">
        <v>549</v>
      </c>
      <c r="C8" s="48" t="s">
        <v>4</v>
      </c>
      <c r="D8" s="48" t="s">
        <v>5</v>
      </c>
      <c r="E8" s="48" t="s">
        <v>6</v>
      </c>
      <c r="F8" s="48" t="s">
        <v>7</v>
      </c>
      <c r="G8" s="49" t="s">
        <v>8</v>
      </c>
    </row>
    <row r="9" spans="1:9" ht="38.4" customHeight="1" x14ac:dyDescent="0.3">
      <c r="B9" s="59">
        <v>1</v>
      </c>
      <c r="C9" s="60" t="s">
        <v>535</v>
      </c>
      <c r="D9" s="60" t="s">
        <v>536</v>
      </c>
      <c r="E9" s="44" t="s">
        <v>537</v>
      </c>
      <c r="F9" s="61" t="s">
        <v>538</v>
      </c>
      <c r="G9" s="62">
        <v>308.10000000000002</v>
      </c>
    </row>
    <row r="10" spans="1:9" ht="15" customHeight="1" x14ac:dyDescent="0.3">
      <c r="B10" s="159" t="s">
        <v>855</v>
      </c>
      <c r="C10" s="160"/>
      <c r="D10" s="160"/>
      <c r="E10" s="160"/>
      <c r="F10" s="160"/>
      <c r="G10" s="63">
        <v>308.10000000000002</v>
      </c>
    </row>
    <row r="11" spans="1:9" x14ac:dyDescent="0.3">
      <c r="B11" s="57">
        <v>1</v>
      </c>
      <c r="C11" s="55" t="s">
        <v>539</v>
      </c>
      <c r="D11" s="55" t="s">
        <v>540</v>
      </c>
      <c r="E11" s="30" t="s">
        <v>46</v>
      </c>
      <c r="F11" s="31" t="s">
        <v>541</v>
      </c>
      <c r="G11" s="157">
        <v>413.1</v>
      </c>
    </row>
    <row r="12" spans="1:9" ht="22.8" x14ac:dyDescent="0.3">
      <c r="B12" s="57">
        <v>2</v>
      </c>
      <c r="C12" s="55" t="s">
        <v>539</v>
      </c>
      <c r="D12" s="55" t="s">
        <v>540</v>
      </c>
      <c r="E12" s="30" t="s">
        <v>55</v>
      </c>
      <c r="F12" s="31" t="s">
        <v>542</v>
      </c>
      <c r="G12" s="157"/>
    </row>
    <row r="13" spans="1:9" x14ac:dyDescent="0.3">
      <c r="B13" s="57">
        <v>3</v>
      </c>
      <c r="C13" s="55" t="s">
        <v>539</v>
      </c>
      <c r="D13" s="55" t="s">
        <v>540</v>
      </c>
      <c r="E13" s="30" t="s">
        <v>543</v>
      </c>
      <c r="F13" s="31" t="s">
        <v>544</v>
      </c>
      <c r="G13" s="157"/>
    </row>
    <row r="14" spans="1:9" x14ac:dyDescent="0.3">
      <c r="B14" s="152" t="s">
        <v>856</v>
      </c>
      <c r="C14" s="153"/>
      <c r="D14" s="153"/>
      <c r="E14" s="153"/>
      <c r="F14" s="153"/>
      <c r="G14" s="63">
        <v>413.1</v>
      </c>
    </row>
    <row r="15" spans="1:9" x14ac:dyDescent="0.3">
      <c r="B15" s="57">
        <v>1</v>
      </c>
      <c r="C15" s="55" t="s">
        <v>545</v>
      </c>
      <c r="D15" s="55" t="s">
        <v>546</v>
      </c>
      <c r="E15" s="30" t="s">
        <v>547</v>
      </c>
      <c r="F15" s="56">
        <v>74</v>
      </c>
      <c r="G15" s="157">
        <v>55</v>
      </c>
    </row>
    <row r="16" spans="1:9" x14ac:dyDescent="0.3">
      <c r="B16" s="57">
        <v>2</v>
      </c>
      <c r="C16" s="55" t="s">
        <v>545</v>
      </c>
      <c r="D16" s="55" t="s">
        <v>546</v>
      </c>
      <c r="E16" s="30" t="s">
        <v>547</v>
      </c>
      <c r="F16" s="56">
        <v>75</v>
      </c>
      <c r="G16" s="157"/>
    </row>
    <row r="17" spans="2:10" x14ac:dyDescent="0.3">
      <c r="B17" s="57">
        <v>3</v>
      </c>
      <c r="C17" s="55" t="s">
        <v>545</v>
      </c>
      <c r="D17" s="55" t="s">
        <v>548</v>
      </c>
      <c r="E17" s="30" t="s">
        <v>547</v>
      </c>
      <c r="F17" s="56">
        <v>85</v>
      </c>
      <c r="G17" s="157"/>
    </row>
    <row r="18" spans="2:10" x14ac:dyDescent="0.3">
      <c r="B18" s="152" t="s">
        <v>857</v>
      </c>
      <c r="C18" s="153"/>
      <c r="D18" s="153"/>
      <c r="E18" s="153"/>
      <c r="F18" s="153"/>
      <c r="G18" s="63">
        <v>55</v>
      </c>
    </row>
    <row r="19" spans="2:10" ht="15" thickBot="1" x14ac:dyDescent="0.35">
      <c r="B19" s="120">
        <f>SUM(B9+B13+B17)</f>
        <v>7</v>
      </c>
      <c r="C19" s="154" t="s">
        <v>858</v>
      </c>
      <c r="D19" s="155"/>
      <c r="E19" s="155"/>
      <c r="F19" s="156"/>
      <c r="G19" s="58">
        <f>G10+G14+G18</f>
        <v>776.2</v>
      </c>
      <c r="J19" s="18"/>
    </row>
    <row r="20" spans="2:10" x14ac:dyDescent="0.3">
      <c r="J20" s="1"/>
    </row>
    <row r="21" spans="2:10" x14ac:dyDescent="0.3">
      <c r="G21" s="13"/>
    </row>
    <row r="23" spans="2:10" x14ac:dyDescent="0.3">
      <c r="G23" s="13"/>
    </row>
  </sheetData>
  <mergeCells count="8">
    <mergeCell ref="B18:F18"/>
    <mergeCell ref="C19:F19"/>
    <mergeCell ref="G11:G13"/>
    <mergeCell ref="G15:G17"/>
    <mergeCell ref="A4:G4"/>
    <mergeCell ref="A5:G5"/>
    <mergeCell ref="B10:F10"/>
    <mergeCell ref="B14:F14"/>
  </mergeCells>
  <pageMargins left="1.4960629921259843" right="0.51181102362204722" top="0.74803149606299213" bottom="0.74803149606299213" header="0.31496062992125984" footer="0.31496062992125984"/>
  <pageSetup paperSize="9" orientation="portrait" verticalDpi="0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31" zoomScaleNormal="100" workbookViewId="0">
      <selection activeCell="F54" sqref="F54"/>
    </sheetView>
  </sheetViews>
  <sheetFormatPr defaultRowHeight="14.4" x14ac:dyDescent="0.3"/>
  <cols>
    <col min="1" max="1" width="5.44140625" customWidth="1"/>
    <col min="2" max="2" width="10.21875" customWidth="1"/>
    <col min="3" max="3" width="12.33203125" customWidth="1"/>
    <col min="4" max="4" width="13.5546875" customWidth="1"/>
    <col min="5" max="5" width="23.5546875" customWidth="1"/>
    <col min="6" max="6" width="10.6640625" customWidth="1"/>
  </cols>
  <sheetData>
    <row r="1" spans="1:12" x14ac:dyDescent="0.3">
      <c r="A1" s="9"/>
      <c r="E1" s="3"/>
      <c r="F1" s="2" t="s">
        <v>550</v>
      </c>
    </row>
    <row r="2" spans="1:12" x14ac:dyDescent="0.3">
      <c r="A2" s="9"/>
      <c r="E2" s="3"/>
      <c r="F2" s="2"/>
    </row>
    <row r="3" spans="1:12" ht="39" customHeight="1" x14ac:dyDescent="0.3">
      <c r="A3" s="149" t="s">
        <v>1</v>
      </c>
      <c r="B3" s="158"/>
      <c r="C3" s="158"/>
      <c r="D3" s="158"/>
      <c r="E3" s="158"/>
      <c r="F3" s="158"/>
    </row>
    <row r="4" spans="1:12" ht="18" customHeight="1" x14ac:dyDescent="0.3">
      <c r="A4" s="149" t="s">
        <v>884</v>
      </c>
      <c r="B4" s="158"/>
      <c r="C4" s="158"/>
      <c r="D4" s="158"/>
      <c r="E4" s="158"/>
      <c r="F4" s="158"/>
    </row>
    <row r="5" spans="1:12" ht="15" thickBot="1" x14ac:dyDescent="0.35">
      <c r="A5" s="6"/>
      <c r="B5" s="6"/>
      <c r="C5" s="6"/>
      <c r="D5" s="6"/>
      <c r="E5" s="6"/>
      <c r="F5" s="6"/>
    </row>
    <row r="6" spans="1:12" ht="24.6" thickBot="1" x14ac:dyDescent="0.35">
      <c r="A6" s="47" t="s">
        <v>549</v>
      </c>
      <c r="B6" s="77" t="s">
        <v>4</v>
      </c>
      <c r="C6" s="77" t="s">
        <v>5</v>
      </c>
      <c r="D6" s="77" t="s">
        <v>6</v>
      </c>
      <c r="E6" s="77" t="s">
        <v>7</v>
      </c>
      <c r="F6" s="49" t="s">
        <v>8</v>
      </c>
    </row>
    <row r="7" spans="1:12" ht="51" customHeight="1" x14ac:dyDescent="0.3">
      <c r="A7" s="74">
        <v>1</v>
      </c>
      <c r="B7" s="43" t="s">
        <v>551</v>
      </c>
      <c r="C7" s="75" t="s">
        <v>552</v>
      </c>
      <c r="D7" s="76" t="s">
        <v>553</v>
      </c>
      <c r="E7" s="76" t="s">
        <v>554</v>
      </c>
      <c r="F7" s="161">
        <v>814.27</v>
      </c>
      <c r="G7" s="5"/>
    </row>
    <row r="8" spans="1:12" ht="107.4" customHeight="1" x14ac:dyDescent="0.3">
      <c r="A8" s="70">
        <v>2</v>
      </c>
      <c r="B8" s="31" t="s">
        <v>551</v>
      </c>
      <c r="C8" s="66" t="s">
        <v>552</v>
      </c>
      <c r="D8" s="66" t="s">
        <v>555</v>
      </c>
      <c r="E8" s="66" t="s">
        <v>556</v>
      </c>
      <c r="F8" s="162"/>
      <c r="G8" s="5"/>
    </row>
    <row r="9" spans="1:12" ht="30.6" customHeight="1" x14ac:dyDescent="0.3">
      <c r="A9" s="74">
        <v>3</v>
      </c>
      <c r="B9" s="31" t="s">
        <v>551</v>
      </c>
      <c r="C9" s="66" t="s">
        <v>552</v>
      </c>
      <c r="D9" s="66" t="s">
        <v>557</v>
      </c>
      <c r="E9" s="66" t="s">
        <v>848</v>
      </c>
      <c r="F9" s="162"/>
      <c r="G9" s="5"/>
    </row>
    <row r="10" spans="1:12" x14ac:dyDescent="0.3">
      <c r="A10" s="74">
        <v>4</v>
      </c>
      <c r="B10" s="31" t="s">
        <v>551</v>
      </c>
      <c r="C10" s="66" t="s">
        <v>552</v>
      </c>
      <c r="D10" s="66" t="s">
        <v>558</v>
      </c>
      <c r="E10" s="66" t="s">
        <v>396</v>
      </c>
      <c r="F10" s="162"/>
      <c r="G10" s="5"/>
    </row>
    <row r="11" spans="1:12" ht="15.6" customHeight="1" x14ac:dyDescent="0.3">
      <c r="A11" s="70">
        <v>5</v>
      </c>
      <c r="B11" s="31" t="s">
        <v>551</v>
      </c>
      <c r="C11" s="66" t="s">
        <v>552</v>
      </c>
      <c r="D11" s="67" t="s">
        <v>559</v>
      </c>
      <c r="E11" s="66" t="s">
        <v>560</v>
      </c>
      <c r="F11" s="162"/>
      <c r="G11" s="5"/>
    </row>
    <row r="12" spans="1:12" ht="54" customHeight="1" x14ac:dyDescent="0.3">
      <c r="A12" s="74">
        <v>6</v>
      </c>
      <c r="B12" s="31" t="s">
        <v>551</v>
      </c>
      <c r="C12" s="66" t="s">
        <v>552</v>
      </c>
      <c r="D12" s="66" t="s">
        <v>553</v>
      </c>
      <c r="E12" s="66" t="s">
        <v>561</v>
      </c>
      <c r="F12" s="71">
        <v>133.78</v>
      </c>
      <c r="G12" s="5"/>
    </row>
    <row r="13" spans="1:12" ht="26.4" customHeight="1" x14ac:dyDescent="0.3">
      <c r="A13" s="74">
        <v>7</v>
      </c>
      <c r="B13" s="31" t="s">
        <v>551</v>
      </c>
      <c r="C13" s="66" t="s">
        <v>552</v>
      </c>
      <c r="D13" s="67" t="s">
        <v>562</v>
      </c>
      <c r="E13" s="66" t="s">
        <v>847</v>
      </c>
      <c r="F13" s="71">
        <v>17.13</v>
      </c>
      <c r="G13" s="5"/>
      <c r="L13" s="14"/>
    </row>
    <row r="14" spans="1:12" ht="31.2" customHeight="1" x14ac:dyDescent="0.3">
      <c r="A14" s="70">
        <v>8</v>
      </c>
      <c r="B14" s="31" t="s">
        <v>551</v>
      </c>
      <c r="C14" s="66" t="s">
        <v>552</v>
      </c>
      <c r="D14" s="67" t="s">
        <v>564</v>
      </c>
      <c r="E14" s="66" t="s">
        <v>563</v>
      </c>
      <c r="F14" s="71">
        <v>216.96</v>
      </c>
      <c r="G14" s="5"/>
    </row>
    <row r="15" spans="1:12" ht="45" customHeight="1" x14ac:dyDescent="0.3">
      <c r="A15" s="74">
        <v>9</v>
      </c>
      <c r="B15" s="31" t="s">
        <v>551</v>
      </c>
      <c r="C15" s="66" t="s">
        <v>552</v>
      </c>
      <c r="D15" s="67" t="s">
        <v>565</v>
      </c>
      <c r="E15" s="66" t="s">
        <v>566</v>
      </c>
      <c r="F15" s="71">
        <v>197.61</v>
      </c>
      <c r="G15" s="5"/>
    </row>
    <row r="16" spans="1:12" ht="22.8" x14ac:dyDescent="0.3">
      <c r="A16" s="74">
        <v>10</v>
      </c>
      <c r="B16" s="31" t="s">
        <v>551</v>
      </c>
      <c r="C16" s="65" t="s">
        <v>567</v>
      </c>
      <c r="D16" s="66" t="s">
        <v>568</v>
      </c>
      <c r="E16" s="66" t="s">
        <v>569</v>
      </c>
      <c r="F16" s="72">
        <v>56.41</v>
      </c>
      <c r="G16" s="5"/>
    </row>
    <row r="17" spans="1:7" ht="61.2" customHeight="1" x14ac:dyDescent="0.3">
      <c r="A17" s="70">
        <v>11</v>
      </c>
      <c r="B17" s="31" t="s">
        <v>551</v>
      </c>
      <c r="C17" s="65" t="s">
        <v>570</v>
      </c>
      <c r="D17" s="68" t="s">
        <v>571</v>
      </c>
      <c r="E17" s="66" t="s">
        <v>572</v>
      </c>
      <c r="F17" s="72">
        <v>147.12</v>
      </c>
      <c r="G17" s="5"/>
    </row>
    <row r="18" spans="1:7" ht="22.8" customHeight="1" x14ac:dyDescent="0.3">
      <c r="A18" s="74">
        <v>12</v>
      </c>
      <c r="B18" s="31" t="s">
        <v>551</v>
      </c>
      <c r="C18" s="65" t="s">
        <v>573</v>
      </c>
      <c r="D18" s="66" t="s">
        <v>574</v>
      </c>
      <c r="E18" s="66" t="s">
        <v>575</v>
      </c>
      <c r="F18" s="162">
        <v>111.47</v>
      </c>
      <c r="G18" s="5"/>
    </row>
    <row r="19" spans="1:7" ht="21.6" customHeight="1" x14ac:dyDescent="0.3">
      <c r="A19" s="74">
        <v>13</v>
      </c>
      <c r="B19" s="31" t="s">
        <v>551</v>
      </c>
      <c r="C19" s="66" t="s">
        <v>573</v>
      </c>
      <c r="D19" s="66" t="s">
        <v>576</v>
      </c>
      <c r="E19" s="66" t="s">
        <v>577</v>
      </c>
      <c r="F19" s="162"/>
      <c r="G19" s="5"/>
    </row>
    <row r="20" spans="1:7" ht="22.8" x14ac:dyDescent="0.3">
      <c r="A20" s="70">
        <v>14</v>
      </c>
      <c r="B20" s="31" t="s">
        <v>551</v>
      </c>
      <c r="C20" s="65" t="s">
        <v>567</v>
      </c>
      <c r="D20" s="66" t="s">
        <v>578</v>
      </c>
      <c r="E20" s="66" t="s">
        <v>579</v>
      </c>
      <c r="F20" s="72">
        <v>44</v>
      </c>
      <c r="G20" s="5"/>
    </row>
    <row r="21" spans="1:7" ht="68.400000000000006" customHeight="1" x14ac:dyDescent="0.3">
      <c r="A21" s="74">
        <v>15</v>
      </c>
      <c r="B21" s="31" t="s">
        <v>551</v>
      </c>
      <c r="C21" s="66" t="s">
        <v>567</v>
      </c>
      <c r="D21" s="66" t="s">
        <v>580</v>
      </c>
      <c r="E21" s="66" t="s">
        <v>581</v>
      </c>
      <c r="F21" s="72">
        <v>391.74</v>
      </c>
      <c r="G21" s="5"/>
    </row>
    <row r="22" spans="1:7" ht="52.8" customHeight="1" x14ac:dyDescent="0.3">
      <c r="A22" s="74">
        <v>16</v>
      </c>
      <c r="B22" s="31" t="s">
        <v>551</v>
      </c>
      <c r="C22" s="66" t="s">
        <v>567</v>
      </c>
      <c r="D22" s="66" t="s">
        <v>582</v>
      </c>
      <c r="E22" s="66" t="s">
        <v>583</v>
      </c>
      <c r="F22" s="72">
        <v>186.23</v>
      </c>
      <c r="G22" s="5"/>
    </row>
    <row r="23" spans="1:7" ht="40.799999999999997" customHeight="1" x14ac:dyDescent="0.3">
      <c r="A23" s="70">
        <v>17</v>
      </c>
      <c r="B23" s="31" t="s">
        <v>551</v>
      </c>
      <c r="C23" s="66" t="s">
        <v>567</v>
      </c>
      <c r="D23" s="66" t="s">
        <v>584</v>
      </c>
      <c r="E23" s="66" t="s">
        <v>585</v>
      </c>
      <c r="F23" s="72">
        <v>177.02</v>
      </c>
      <c r="G23" s="5"/>
    </row>
    <row r="24" spans="1:7" ht="31.2" customHeight="1" x14ac:dyDescent="0.3">
      <c r="A24" s="74">
        <v>18</v>
      </c>
      <c r="B24" s="31" t="s">
        <v>551</v>
      </c>
      <c r="C24" s="65" t="s">
        <v>586</v>
      </c>
      <c r="D24" s="66" t="s">
        <v>587</v>
      </c>
      <c r="E24" s="66" t="s">
        <v>588</v>
      </c>
      <c r="F24" s="72">
        <v>52.02</v>
      </c>
      <c r="G24" s="5"/>
    </row>
    <row r="25" spans="1:7" ht="17.399999999999999" customHeight="1" x14ac:dyDescent="0.3">
      <c r="A25" s="74">
        <v>19</v>
      </c>
      <c r="B25" s="31" t="s">
        <v>551</v>
      </c>
      <c r="C25" s="66" t="s">
        <v>586</v>
      </c>
      <c r="D25" s="66" t="s">
        <v>589</v>
      </c>
      <c r="E25" s="66" t="s">
        <v>590</v>
      </c>
      <c r="F25" s="72">
        <v>44.07</v>
      </c>
      <c r="G25" s="5"/>
    </row>
    <row r="26" spans="1:7" ht="42.6" customHeight="1" x14ac:dyDescent="0.3">
      <c r="A26" s="70">
        <v>20</v>
      </c>
      <c r="B26" s="31" t="s">
        <v>551</v>
      </c>
      <c r="C26" s="65" t="s">
        <v>591</v>
      </c>
      <c r="D26" s="66" t="s">
        <v>592</v>
      </c>
      <c r="E26" s="66" t="s">
        <v>593</v>
      </c>
      <c r="F26" s="72">
        <v>153.86000000000001</v>
      </c>
      <c r="G26" s="5"/>
    </row>
    <row r="27" spans="1:7" ht="25.2" customHeight="1" x14ac:dyDescent="0.3">
      <c r="A27" s="163" t="s">
        <v>859</v>
      </c>
      <c r="B27" s="164"/>
      <c r="C27" s="164"/>
      <c r="D27" s="164"/>
      <c r="E27" s="164"/>
      <c r="F27" s="78">
        <f>SUM(F7:F26)</f>
        <v>2743.6900000000005</v>
      </c>
      <c r="G27" s="5"/>
    </row>
    <row r="28" spans="1:7" ht="28.8" customHeight="1" x14ac:dyDescent="0.3">
      <c r="A28" s="73">
        <v>1</v>
      </c>
      <c r="B28" s="29" t="s">
        <v>594</v>
      </c>
      <c r="C28" s="65" t="s">
        <v>552</v>
      </c>
      <c r="D28" s="66" t="s">
        <v>595</v>
      </c>
      <c r="E28" s="66" t="s">
        <v>596</v>
      </c>
      <c r="F28" s="72">
        <v>81.8</v>
      </c>
      <c r="G28" s="5"/>
    </row>
    <row r="29" spans="1:7" ht="24" customHeight="1" x14ac:dyDescent="0.3">
      <c r="A29" s="70">
        <v>2</v>
      </c>
      <c r="B29" s="31" t="s">
        <v>594</v>
      </c>
      <c r="C29" s="64" t="s">
        <v>597</v>
      </c>
      <c r="D29" s="66" t="s">
        <v>598</v>
      </c>
      <c r="E29" s="66" t="s">
        <v>599</v>
      </c>
      <c r="F29" s="72">
        <v>42.4</v>
      </c>
      <c r="G29" s="5"/>
    </row>
    <row r="30" spans="1:7" ht="22.2" customHeight="1" x14ac:dyDescent="0.3">
      <c r="A30" s="69">
        <v>3</v>
      </c>
      <c r="B30" s="31" t="s">
        <v>594</v>
      </c>
      <c r="C30" s="65" t="s">
        <v>600</v>
      </c>
      <c r="D30" s="66" t="s">
        <v>601</v>
      </c>
      <c r="E30" s="66" t="s">
        <v>602</v>
      </c>
      <c r="F30" s="72">
        <v>35.17</v>
      </c>
      <c r="G30" s="5"/>
    </row>
    <row r="31" spans="1:7" ht="22.2" customHeight="1" x14ac:dyDescent="0.3">
      <c r="A31" s="165" t="s">
        <v>860</v>
      </c>
      <c r="B31" s="166"/>
      <c r="C31" s="166"/>
      <c r="D31" s="166"/>
      <c r="E31" s="166"/>
      <c r="F31" s="78">
        <f>SUM(F28:F30)</f>
        <v>159.37</v>
      </c>
      <c r="G31" s="5"/>
    </row>
    <row r="32" spans="1:7" ht="27.6" customHeight="1" x14ac:dyDescent="0.3">
      <c r="A32" s="69">
        <v>1</v>
      </c>
      <c r="B32" s="29" t="s">
        <v>603</v>
      </c>
      <c r="C32" s="65" t="s">
        <v>407</v>
      </c>
      <c r="D32" s="66" t="s">
        <v>604</v>
      </c>
      <c r="E32" s="66" t="s">
        <v>605</v>
      </c>
      <c r="F32" s="72">
        <v>71.25</v>
      </c>
      <c r="G32" s="5"/>
    </row>
    <row r="33" spans="1:7" ht="31.8" customHeight="1" x14ac:dyDescent="0.3">
      <c r="A33" s="70">
        <v>2</v>
      </c>
      <c r="B33" s="31" t="s">
        <v>603</v>
      </c>
      <c r="C33" s="65" t="s">
        <v>606</v>
      </c>
      <c r="D33" s="66" t="s">
        <v>607</v>
      </c>
      <c r="E33" s="66" t="s">
        <v>608</v>
      </c>
      <c r="F33" s="72">
        <v>31.39</v>
      </c>
      <c r="G33" s="5"/>
    </row>
    <row r="34" spans="1:7" ht="25.2" customHeight="1" x14ac:dyDescent="0.3">
      <c r="A34" s="69">
        <v>3</v>
      </c>
      <c r="B34" s="31" t="s">
        <v>603</v>
      </c>
      <c r="C34" s="65" t="s">
        <v>609</v>
      </c>
      <c r="D34" s="66" t="s">
        <v>610</v>
      </c>
      <c r="E34" s="66" t="s">
        <v>611</v>
      </c>
      <c r="F34" s="72">
        <v>64.77</v>
      </c>
      <c r="G34" s="5"/>
    </row>
    <row r="35" spans="1:7" ht="40.200000000000003" customHeight="1" x14ac:dyDescent="0.3">
      <c r="A35" s="70">
        <v>4</v>
      </c>
      <c r="B35" s="31" t="s">
        <v>603</v>
      </c>
      <c r="C35" s="65" t="s">
        <v>597</v>
      </c>
      <c r="D35" s="66" t="s">
        <v>612</v>
      </c>
      <c r="E35" s="66" t="s">
        <v>613</v>
      </c>
      <c r="F35" s="72">
        <v>116.18</v>
      </c>
      <c r="G35" s="5"/>
    </row>
    <row r="36" spans="1:7" ht="22.8" x14ac:dyDescent="0.3">
      <c r="A36" s="69">
        <v>5</v>
      </c>
      <c r="B36" s="31" t="s">
        <v>603</v>
      </c>
      <c r="C36" s="65" t="s">
        <v>606</v>
      </c>
      <c r="D36" s="66" t="s">
        <v>614</v>
      </c>
      <c r="E36" s="66" t="s">
        <v>615</v>
      </c>
      <c r="F36" s="72">
        <v>27.66</v>
      </c>
      <c r="G36" s="5"/>
    </row>
    <row r="37" spans="1:7" ht="22.8" x14ac:dyDescent="0.3">
      <c r="A37" s="70">
        <v>6</v>
      </c>
      <c r="B37" s="31" t="s">
        <v>603</v>
      </c>
      <c r="C37" s="65" t="s">
        <v>609</v>
      </c>
      <c r="D37" s="66" t="s">
        <v>616</v>
      </c>
      <c r="E37" s="66" t="s">
        <v>617</v>
      </c>
      <c r="F37" s="72">
        <v>24.61</v>
      </c>
      <c r="G37" s="5"/>
    </row>
    <row r="38" spans="1:7" x14ac:dyDescent="0.3">
      <c r="A38" s="69">
        <v>7</v>
      </c>
      <c r="B38" s="31" t="s">
        <v>603</v>
      </c>
      <c r="C38" s="66" t="s">
        <v>609</v>
      </c>
      <c r="D38" s="66" t="s">
        <v>618</v>
      </c>
      <c r="E38" s="66" t="s">
        <v>619</v>
      </c>
      <c r="F38" s="72">
        <v>43.31</v>
      </c>
      <c r="G38" s="5"/>
    </row>
    <row r="39" spans="1:7" ht="45" customHeight="1" x14ac:dyDescent="0.3">
      <c r="A39" s="70">
        <v>8</v>
      </c>
      <c r="B39" s="31" t="s">
        <v>603</v>
      </c>
      <c r="C39" s="66" t="s">
        <v>609</v>
      </c>
      <c r="D39" s="66" t="s">
        <v>620</v>
      </c>
      <c r="E39" s="66" t="s">
        <v>621</v>
      </c>
      <c r="F39" s="72">
        <v>128.88999999999999</v>
      </c>
      <c r="G39" s="5"/>
    </row>
    <row r="40" spans="1:7" ht="23.4" customHeight="1" x14ac:dyDescent="0.3">
      <c r="A40" s="69">
        <v>9</v>
      </c>
      <c r="B40" s="31" t="s">
        <v>603</v>
      </c>
      <c r="C40" s="65" t="s">
        <v>622</v>
      </c>
      <c r="D40" s="66" t="s">
        <v>623</v>
      </c>
      <c r="E40" s="66" t="s">
        <v>624</v>
      </c>
      <c r="F40" s="72">
        <v>162.81</v>
      </c>
      <c r="G40" s="5"/>
    </row>
    <row r="41" spans="1:7" ht="28.8" customHeight="1" x14ac:dyDescent="0.3">
      <c r="A41" s="70">
        <v>10</v>
      </c>
      <c r="B41" s="31" t="s">
        <v>603</v>
      </c>
      <c r="C41" s="66" t="s">
        <v>622</v>
      </c>
      <c r="D41" s="66" t="s">
        <v>625</v>
      </c>
      <c r="E41" s="66" t="s">
        <v>626</v>
      </c>
      <c r="F41" s="72">
        <v>120.96</v>
      </c>
      <c r="G41" s="5"/>
    </row>
    <row r="42" spans="1:7" ht="18" customHeight="1" x14ac:dyDescent="0.3">
      <c r="A42" s="69">
        <v>11</v>
      </c>
      <c r="B42" s="31" t="s">
        <v>603</v>
      </c>
      <c r="C42" s="65" t="s">
        <v>627</v>
      </c>
      <c r="D42" s="66" t="s">
        <v>628</v>
      </c>
      <c r="E42" s="66" t="s">
        <v>629</v>
      </c>
      <c r="F42" s="72">
        <v>35.14</v>
      </c>
      <c r="G42" s="5"/>
    </row>
    <row r="43" spans="1:7" ht="18" customHeight="1" x14ac:dyDescent="0.3">
      <c r="A43" s="163" t="s">
        <v>861</v>
      </c>
      <c r="B43" s="164"/>
      <c r="C43" s="164"/>
      <c r="D43" s="164"/>
      <c r="E43" s="164"/>
      <c r="F43" s="78">
        <f>SUM(F32:F42)</f>
        <v>826.97000000000014</v>
      </c>
      <c r="G43" s="5"/>
    </row>
    <row r="44" spans="1:7" ht="15" thickBot="1" x14ac:dyDescent="0.35">
      <c r="A44" s="120">
        <f>SUM(A26+A30+A42)</f>
        <v>34</v>
      </c>
      <c r="B44" s="154" t="s">
        <v>862</v>
      </c>
      <c r="C44" s="155"/>
      <c r="D44" s="155"/>
      <c r="E44" s="156"/>
      <c r="F44" s="58">
        <f>F27+F31+F43</f>
        <v>3730.0300000000007</v>
      </c>
      <c r="G44" s="5"/>
    </row>
    <row r="47" spans="1:7" x14ac:dyDescent="0.3">
      <c r="B47" s="14"/>
    </row>
    <row r="49" spans="6:6" x14ac:dyDescent="0.3">
      <c r="F49" s="13"/>
    </row>
  </sheetData>
  <mergeCells count="8">
    <mergeCell ref="B44:E44"/>
    <mergeCell ref="F7:F11"/>
    <mergeCell ref="F18:F19"/>
    <mergeCell ref="A4:F4"/>
    <mergeCell ref="A3:F3"/>
    <mergeCell ref="A27:E27"/>
    <mergeCell ref="A43:E43"/>
    <mergeCell ref="A31:E31"/>
  </mergeCells>
  <pageMargins left="1.4960629921259843" right="0.70866141732283472" top="0.74803149606299213" bottom="0.74803149606299213" header="0.31496062992125984" footer="0.31496062992125984"/>
  <pageSetup paperSize="9" orientation="portrait" verticalDpi="0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opLeftCell="A82" zoomScaleNormal="100" workbookViewId="0">
      <selection activeCell="L116" sqref="L116"/>
    </sheetView>
  </sheetViews>
  <sheetFormatPr defaultRowHeight="14.4" x14ac:dyDescent="0.3"/>
  <cols>
    <col min="1" max="1" width="1.77734375" customWidth="1"/>
    <col min="2" max="2" width="5.21875" customWidth="1"/>
    <col min="3" max="3" width="10.88671875" customWidth="1"/>
    <col min="4" max="4" width="13.21875" customWidth="1"/>
    <col min="5" max="5" width="15.77734375" customWidth="1"/>
    <col min="6" max="6" width="19.44140625" customWidth="1"/>
    <col min="7" max="7" width="11.88671875" customWidth="1"/>
  </cols>
  <sheetData>
    <row r="1" spans="1:8" x14ac:dyDescent="0.3">
      <c r="C1" s="9"/>
      <c r="G1" s="2" t="s">
        <v>630</v>
      </c>
    </row>
    <row r="2" spans="1:8" x14ac:dyDescent="0.3">
      <c r="C2" s="9"/>
      <c r="G2" s="3"/>
      <c r="H2" s="2"/>
    </row>
    <row r="3" spans="1:8" ht="43.8" customHeight="1" x14ac:dyDescent="0.3">
      <c r="B3" s="149" t="s">
        <v>1</v>
      </c>
      <c r="C3" s="158"/>
      <c r="D3" s="158"/>
      <c r="E3" s="158"/>
      <c r="F3" s="158"/>
      <c r="G3" s="158"/>
      <c r="H3" s="2"/>
    </row>
    <row r="4" spans="1:8" ht="18" customHeight="1" x14ac:dyDescent="0.3">
      <c r="A4" s="11"/>
      <c r="B4" s="149" t="s">
        <v>631</v>
      </c>
      <c r="C4" s="158"/>
      <c r="D4" s="158"/>
      <c r="E4" s="158"/>
      <c r="F4" s="158"/>
      <c r="G4" s="158"/>
      <c r="H4" s="11"/>
    </row>
    <row r="5" spans="1:8" ht="15" thickBot="1" x14ac:dyDescent="0.35">
      <c r="A5" s="7"/>
      <c r="B5" s="7"/>
      <c r="C5" s="7"/>
      <c r="D5" s="7"/>
      <c r="E5" s="7"/>
      <c r="F5" s="7"/>
      <c r="G5" s="7"/>
      <c r="H5" s="7"/>
    </row>
    <row r="6" spans="1:8" ht="24.6" thickBot="1" x14ac:dyDescent="0.35">
      <c r="A6" s="24"/>
      <c r="B6" s="97" t="s">
        <v>549</v>
      </c>
      <c r="C6" s="98" t="s">
        <v>4</v>
      </c>
      <c r="D6" s="98" t="s">
        <v>5</v>
      </c>
      <c r="E6" s="98" t="s">
        <v>6</v>
      </c>
      <c r="F6" s="98" t="s">
        <v>7</v>
      </c>
      <c r="G6" s="99" t="s">
        <v>8</v>
      </c>
    </row>
    <row r="7" spans="1:8" x14ac:dyDescent="0.3">
      <c r="A7" s="25" t="s">
        <v>9</v>
      </c>
      <c r="B7" s="92">
        <v>1</v>
      </c>
      <c r="C7" s="93" t="s">
        <v>632</v>
      </c>
      <c r="D7" s="94" t="s">
        <v>633</v>
      </c>
      <c r="E7" s="94" t="s">
        <v>634</v>
      </c>
      <c r="F7" s="95">
        <v>43</v>
      </c>
      <c r="G7" s="96">
        <v>36.799999999999997</v>
      </c>
      <c r="H7" s="15"/>
    </row>
    <row r="8" spans="1:8" x14ac:dyDescent="0.3">
      <c r="A8" s="25" t="s">
        <v>14</v>
      </c>
      <c r="B8" s="84">
        <v>2</v>
      </c>
      <c r="C8" s="79" t="s">
        <v>632</v>
      </c>
      <c r="D8" s="80" t="s">
        <v>633</v>
      </c>
      <c r="E8" s="80" t="s">
        <v>634</v>
      </c>
      <c r="F8" s="81">
        <v>45</v>
      </c>
      <c r="G8" s="85">
        <v>32.299999999999997</v>
      </c>
      <c r="H8" s="15"/>
    </row>
    <row r="9" spans="1:8" x14ac:dyDescent="0.3">
      <c r="A9" s="25" t="s">
        <v>16</v>
      </c>
      <c r="B9" s="84">
        <v>3</v>
      </c>
      <c r="C9" s="79" t="s">
        <v>632</v>
      </c>
      <c r="D9" s="80" t="s">
        <v>633</v>
      </c>
      <c r="E9" s="80" t="s">
        <v>634</v>
      </c>
      <c r="F9" s="81">
        <v>46</v>
      </c>
      <c r="G9" s="85">
        <v>28.8</v>
      </c>
      <c r="H9" s="15"/>
    </row>
    <row r="10" spans="1:8" x14ac:dyDescent="0.3">
      <c r="A10" s="25" t="s">
        <v>19</v>
      </c>
      <c r="B10" s="84">
        <v>4</v>
      </c>
      <c r="C10" s="79" t="s">
        <v>632</v>
      </c>
      <c r="D10" s="80" t="s">
        <v>633</v>
      </c>
      <c r="E10" s="80" t="s">
        <v>634</v>
      </c>
      <c r="F10" s="81">
        <v>47</v>
      </c>
      <c r="G10" s="85">
        <v>53.2</v>
      </c>
      <c r="H10" s="15"/>
    </row>
    <row r="11" spans="1:8" x14ac:dyDescent="0.3">
      <c r="A11" s="25" t="s">
        <v>22</v>
      </c>
      <c r="B11" s="84">
        <v>5</v>
      </c>
      <c r="C11" s="79" t="s">
        <v>632</v>
      </c>
      <c r="D11" s="80" t="s">
        <v>633</v>
      </c>
      <c r="E11" s="80" t="s">
        <v>634</v>
      </c>
      <c r="F11" s="81">
        <v>48</v>
      </c>
      <c r="G11" s="85">
        <v>29.8</v>
      </c>
      <c r="H11" s="15"/>
    </row>
    <row r="12" spans="1:8" x14ac:dyDescent="0.3">
      <c r="A12" s="25" t="s">
        <v>24</v>
      </c>
      <c r="B12" s="84">
        <v>6</v>
      </c>
      <c r="C12" s="79" t="s">
        <v>632</v>
      </c>
      <c r="D12" s="80" t="s">
        <v>633</v>
      </c>
      <c r="E12" s="80" t="s">
        <v>634</v>
      </c>
      <c r="F12" s="81" t="s">
        <v>320</v>
      </c>
      <c r="G12" s="85">
        <v>30.3</v>
      </c>
      <c r="H12" s="15"/>
    </row>
    <row r="13" spans="1:8" x14ac:dyDescent="0.3">
      <c r="A13" s="25"/>
      <c r="B13" s="84">
        <v>7</v>
      </c>
      <c r="C13" s="79" t="s">
        <v>632</v>
      </c>
      <c r="D13" s="80" t="s">
        <v>633</v>
      </c>
      <c r="E13" s="80" t="s">
        <v>634</v>
      </c>
      <c r="F13" s="81" t="s">
        <v>819</v>
      </c>
      <c r="G13" s="85">
        <v>100</v>
      </c>
      <c r="H13" s="15"/>
    </row>
    <row r="14" spans="1:8" ht="40.200000000000003" customHeight="1" x14ac:dyDescent="0.3">
      <c r="A14" s="25"/>
      <c r="B14" s="84">
        <v>8</v>
      </c>
      <c r="C14" s="79" t="s">
        <v>632</v>
      </c>
      <c r="D14" s="82" t="s">
        <v>821</v>
      </c>
      <c r="E14" s="80" t="s">
        <v>634</v>
      </c>
      <c r="F14" s="82" t="s">
        <v>820</v>
      </c>
      <c r="G14" s="85">
        <v>65</v>
      </c>
      <c r="H14" s="15"/>
    </row>
    <row r="15" spans="1:8" ht="26.4" customHeight="1" x14ac:dyDescent="0.3">
      <c r="A15" s="25"/>
      <c r="B15" s="84">
        <v>9</v>
      </c>
      <c r="C15" s="79" t="s">
        <v>632</v>
      </c>
      <c r="D15" s="80" t="s">
        <v>633</v>
      </c>
      <c r="E15" s="80" t="s">
        <v>634</v>
      </c>
      <c r="F15" s="82" t="s">
        <v>822</v>
      </c>
      <c r="G15" s="85">
        <v>40</v>
      </c>
      <c r="H15" s="15"/>
    </row>
    <row r="16" spans="1:8" x14ac:dyDescent="0.3">
      <c r="A16" s="25"/>
      <c r="B16" s="84">
        <v>10</v>
      </c>
      <c r="C16" s="79" t="s">
        <v>632</v>
      </c>
      <c r="D16" s="80" t="s">
        <v>633</v>
      </c>
      <c r="E16" s="80" t="s">
        <v>634</v>
      </c>
      <c r="F16" s="82" t="s">
        <v>823</v>
      </c>
      <c r="G16" s="85">
        <v>40</v>
      </c>
      <c r="H16" s="15"/>
    </row>
    <row r="17" spans="1:8" ht="43.8" customHeight="1" x14ac:dyDescent="0.3">
      <c r="A17" s="25"/>
      <c r="B17" s="84">
        <v>11</v>
      </c>
      <c r="C17" s="79" t="s">
        <v>632</v>
      </c>
      <c r="D17" s="82" t="s">
        <v>821</v>
      </c>
      <c r="E17" s="80" t="s">
        <v>634</v>
      </c>
      <c r="F17" s="82" t="s">
        <v>824</v>
      </c>
      <c r="G17" s="85">
        <v>100</v>
      </c>
      <c r="H17" s="15"/>
    </row>
    <row r="18" spans="1:8" ht="58.8" customHeight="1" x14ac:dyDescent="0.3">
      <c r="A18" s="25"/>
      <c r="B18" s="84">
        <v>12</v>
      </c>
      <c r="C18" s="79" t="s">
        <v>632</v>
      </c>
      <c r="D18" s="82" t="s">
        <v>821</v>
      </c>
      <c r="E18" s="80" t="s">
        <v>634</v>
      </c>
      <c r="F18" s="82" t="s">
        <v>825</v>
      </c>
      <c r="G18" s="85">
        <v>270</v>
      </c>
      <c r="H18" s="15"/>
    </row>
    <row r="19" spans="1:8" ht="63.6" customHeight="1" x14ac:dyDescent="0.3">
      <c r="A19" s="25"/>
      <c r="B19" s="84">
        <v>13</v>
      </c>
      <c r="C19" s="79" t="s">
        <v>632</v>
      </c>
      <c r="D19" s="80" t="s">
        <v>633</v>
      </c>
      <c r="E19" s="80" t="s">
        <v>634</v>
      </c>
      <c r="F19" s="82" t="s">
        <v>826</v>
      </c>
      <c r="G19" s="85">
        <v>310</v>
      </c>
      <c r="H19" s="15"/>
    </row>
    <row r="20" spans="1:8" ht="43.2" customHeight="1" x14ac:dyDescent="0.3">
      <c r="A20" s="25"/>
      <c r="B20" s="84">
        <v>14</v>
      </c>
      <c r="C20" s="79" t="s">
        <v>632</v>
      </c>
      <c r="D20" s="80" t="s">
        <v>633</v>
      </c>
      <c r="E20" s="80" t="s">
        <v>634</v>
      </c>
      <c r="F20" s="82" t="s">
        <v>827</v>
      </c>
      <c r="G20" s="85">
        <v>180</v>
      </c>
      <c r="H20" s="15"/>
    </row>
    <row r="21" spans="1:8" ht="28.2" customHeight="1" x14ac:dyDescent="0.3">
      <c r="A21" s="25"/>
      <c r="B21" s="84">
        <v>15</v>
      </c>
      <c r="C21" s="79" t="s">
        <v>632</v>
      </c>
      <c r="D21" s="82" t="s">
        <v>821</v>
      </c>
      <c r="E21" s="80" t="s">
        <v>55</v>
      </c>
      <c r="F21" s="82" t="s">
        <v>828</v>
      </c>
      <c r="G21" s="85">
        <v>180</v>
      </c>
      <c r="H21" s="15"/>
    </row>
    <row r="22" spans="1:8" ht="14.4" customHeight="1" x14ac:dyDescent="0.3">
      <c r="A22" s="25"/>
      <c r="B22" s="84">
        <v>16</v>
      </c>
      <c r="C22" s="79" t="s">
        <v>632</v>
      </c>
      <c r="D22" s="80" t="s">
        <v>633</v>
      </c>
      <c r="E22" s="80" t="s">
        <v>55</v>
      </c>
      <c r="F22" s="82" t="s">
        <v>829</v>
      </c>
      <c r="G22" s="85">
        <v>50</v>
      </c>
      <c r="H22" s="15"/>
    </row>
    <row r="23" spans="1:8" ht="14.4" customHeight="1" x14ac:dyDescent="0.3">
      <c r="A23" s="25"/>
      <c r="B23" s="84">
        <v>17</v>
      </c>
      <c r="C23" s="79" t="s">
        <v>632</v>
      </c>
      <c r="D23" s="80" t="s">
        <v>633</v>
      </c>
      <c r="E23" s="80" t="s">
        <v>55</v>
      </c>
      <c r="F23" s="82" t="s">
        <v>830</v>
      </c>
      <c r="G23" s="85">
        <v>55</v>
      </c>
      <c r="H23" s="15"/>
    </row>
    <row r="24" spans="1:8" ht="33.6" customHeight="1" x14ac:dyDescent="0.3">
      <c r="A24" s="25"/>
      <c r="B24" s="84">
        <v>18</v>
      </c>
      <c r="C24" s="79" t="s">
        <v>632</v>
      </c>
      <c r="D24" s="82" t="s">
        <v>821</v>
      </c>
      <c r="E24" s="80" t="s">
        <v>55</v>
      </c>
      <c r="F24" s="82" t="s">
        <v>831</v>
      </c>
      <c r="G24" s="85">
        <v>100</v>
      </c>
      <c r="H24" s="15"/>
    </row>
    <row r="25" spans="1:8" ht="26.4" customHeight="1" x14ac:dyDescent="0.3">
      <c r="A25" s="25"/>
      <c r="B25" s="84">
        <v>19</v>
      </c>
      <c r="C25" s="79" t="s">
        <v>632</v>
      </c>
      <c r="D25" s="82" t="s">
        <v>821</v>
      </c>
      <c r="E25" s="80" t="s">
        <v>55</v>
      </c>
      <c r="F25" s="82" t="s">
        <v>832</v>
      </c>
      <c r="G25" s="85">
        <v>120</v>
      </c>
      <c r="H25" s="15"/>
    </row>
    <row r="26" spans="1:8" x14ac:dyDescent="0.3">
      <c r="A26" s="25" t="s">
        <v>26</v>
      </c>
      <c r="B26" s="84">
        <v>20</v>
      </c>
      <c r="C26" s="79" t="s">
        <v>632</v>
      </c>
      <c r="D26" s="80" t="s">
        <v>635</v>
      </c>
      <c r="E26" s="80" t="s">
        <v>636</v>
      </c>
      <c r="F26" s="81">
        <v>37</v>
      </c>
      <c r="G26" s="85">
        <v>36.83</v>
      </c>
      <c r="H26" s="15"/>
    </row>
    <row r="27" spans="1:8" x14ac:dyDescent="0.3">
      <c r="A27" s="25" t="s">
        <v>28</v>
      </c>
      <c r="B27" s="84">
        <v>21</v>
      </c>
      <c r="C27" s="79" t="s">
        <v>632</v>
      </c>
      <c r="D27" s="80" t="s">
        <v>635</v>
      </c>
      <c r="E27" s="80" t="s">
        <v>636</v>
      </c>
      <c r="F27" s="81">
        <v>104</v>
      </c>
      <c r="G27" s="85">
        <v>34.11</v>
      </c>
      <c r="H27" s="15"/>
    </row>
    <row r="28" spans="1:8" x14ac:dyDescent="0.3">
      <c r="A28" s="25" t="s">
        <v>30</v>
      </c>
      <c r="B28" s="84">
        <v>22</v>
      </c>
      <c r="C28" s="79" t="s">
        <v>632</v>
      </c>
      <c r="D28" s="80" t="s">
        <v>635</v>
      </c>
      <c r="E28" s="80" t="s">
        <v>636</v>
      </c>
      <c r="F28" s="81">
        <v>106</v>
      </c>
      <c r="G28" s="85">
        <v>30.6</v>
      </c>
      <c r="H28" s="15"/>
    </row>
    <row r="29" spans="1:8" ht="57" x14ac:dyDescent="0.3">
      <c r="A29" s="25" t="s">
        <v>32</v>
      </c>
      <c r="B29" s="84">
        <v>23</v>
      </c>
      <c r="C29" s="79" t="s">
        <v>632</v>
      </c>
      <c r="D29" s="80" t="s">
        <v>786</v>
      </c>
      <c r="E29" s="80" t="s">
        <v>636</v>
      </c>
      <c r="F29" s="82" t="s">
        <v>787</v>
      </c>
      <c r="G29" s="85">
        <v>199.23</v>
      </c>
      <c r="H29" s="15"/>
    </row>
    <row r="30" spans="1:8" x14ac:dyDescent="0.3">
      <c r="A30" s="25" t="s">
        <v>34</v>
      </c>
      <c r="B30" s="84">
        <v>24</v>
      </c>
      <c r="C30" s="79" t="s">
        <v>632</v>
      </c>
      <c r="D30" s="80" t="s">
        <v>786</v>
      </c>
      <c r="E30" s="80" t="s">
        <v>636</v>
      </c>
      <c r="F30" s="82" t="s">
        <v>788</v>
      </c>
      <c r="G30" s="86">
        <v>83.3</v>
      </c>
      <c r="H30" s="15"/>
    </row>
    <row r="31" spans="1:8" x14ac:dyDescent="0.3">
      <c r="A31" s="25"/>
      <c r="B31" s="84">
        <v>25</v>
      </c>
      <c r="C31" s="79" t="s">
        <v>632</v>
      </c>
      <c r="D31" s="80" t="s">
        <v>786</v>
      </c>
      <c r="E31" s="80" t="s">
        <v>636</v>
      </c>
      <c r="F31" s="82" t="s">
        <v>789</v>
      </c>
      <c r="G31" s="87">
        <v>63.64</v>
      </c>
      <c r="H31" s="15"/>
    </row>
    <row r="32" spans="1:8" ht="68.400000000000006" x14ac:dyDescent="0.3">
      <c r="A32" s="25"/>
      <c r="B32" s="84">
        <v>26</v>
      </c>
      <c r="C32" s="79" t="s">
        <v>632</v>
      </c>
      <c r="D32" s="80" t="s">
        <v>786</v>
      </c>
      <c r="E32" s="80" t="s">
        <v>636</v>
      </c>
      <c r="F32" s="82" t="s">
        <v>790</v>
      </c>
      <c r="G32" s="86">
        <v>348</v>
      </c>
      <c r="H32" s="15"/>
    </row>
    <row r="33" spans="1:10" ht="75.599999999999994" customHeight="1" x14ac:dyDescent="0.3">
      <c r="A33" s="25"/>
      <c r="B33" s="84">
        <v>27</v>
      </c>
      <c r="C33" s="79" t="s">
        <v>632</v>
      </c>
      <c r="D33" s="80" t="s">
        <v>786</v>
      </c>
      <c r="E33" s="80" t="s">
        <v>636</v>
      </c>
      <c r="F33" s="82" t="s">
        <v>791</v>
      </c>
      <c r="G33" s="88">
        <v>170</v>
      </c>
      <c r="H33" s="15"/>
    </row>
    <row r="34" spans="1:10" ht="108.6" customHeight="1" x14ac:dyDescent="0.3">
      <c r="A34" s="25"/>
      <c r="B34" s="84">
        <v>28</v>
      </c>
      <c r="C34" s="79" t="s">
        <v>632</v>
      </c>
      <c r="D34" s="80" t="s">
        <v>786</v>
      </c>
      <c r="E34" s="80" t="s">
        <v>636</v>
      </c>
      <c r="F34" s="82" t="s">
        <v>792</v>
      </c>
      <c r="G34" s="89">
        <v>414.47</v>
      </c>
      <c r="H34" s="15"/>
    </row>
    <row r="35" spans="1:10" x14ac:dyDescent="0.3">
      <c r="A35" s="25"/>
      <c r="B35" s="84">
        <v>29</v>
      </c>
      <c r="C35" s="79" t="s">
        <v>632</v>
      </c>
      <c r="D35" s="80" t="s">
        <v>786</v>
      </c>
      <c r="E35" s="80" t="s">
        <v>636</v>
      </c>
      <c r="F35" s="82" t="s">
        <v>793</v>
      </c>
      <c r="G35" s="90">
        <v>68.7</v>
      </c>
      <c r="H35" s="15"/>
    </row>
    <row r="36" spans="1:10" ht="39" customHeight="1" x14ac:dyDescent="0.3">
      <c r="A36" s="25"/>
      <c r="B36" s="84">
        <v>30</v>
      </c>
      <c r="C36" s="79" t="s">
        <v>632</v>
      </c>
      <c r="D36" s="80" t="s">
        <v>786</v>
      </c>
      <c r="E36" s="80" t="s">
        <v>636</v>
      </c>
      <c r="F36" s="82" t="s">
        <v>794</v>
      </c>
      <c r="G36" s="87">
        <v>95.35</v>
      </c>
      <c r="H36" s="15"/>
      <c r="J36" s="22"/>
    </row>
    <row r="37" spans="1:10" ht="34.799999999999997" customHeight="1" x14ac:dyDescent="0.3">
      <c r="A37" s="25"/>
      <c r="B37" s="84">
        <v>31</v>
      </c>
      <c r="C37" s="79" t="s">
        <v>632</v>
      </c>
      <c r="D37" s="80" t="s">
        <v>786</v>
      </c>
      <c r="E37" s="80" t="s">
        <v>636</v>
      </c>
      <c r="F37" s="82" t="s">
        <v>795</v>
      </c>
      <c r="G37" s="85">
        <v>92</v>
      </c>
      <c r="H37" s="15"/>
    </row>
    <row r="38" spans="1:10" ht="22.8" x14ac:dyDescent="0.3">
      <c r="A38" s="25"/>
      <c r="B38" s="84">
        <v>32</v>
      </c>
      <c r="C38" s="79" t="s">
        <v>632</v>
      </c>
      <c r="D38" s="80" t="s">
        <v>786</v>
      </c>
      <c r="E38" s="80" t="s">
        <v>636</v>
      </c>
      <c r="F38" s="81" t="s">
        <v>843</v>
      </c>
      <c r="G38" s="91" t="s">
        <v>844</v>
      </c>
      <c r="H38" s="15"/>
      <c r="J38" s="23"/>
    </row>
    <row r="39" spans="1:10" x14ac:dyDescent="0.3">
      <c r="A39" s="25"/>
      <c r="B39" s="84">
        <v>33</v>
      </c>
      <c r="C39" s="79" t="s">
        <v>632</v>
      </c>
      <c r="D39" s="80" t="s">
        <v>635</v>
      </c>
      <c r="E39" s="80" t="s">
        <v>637</v>
      </c>
      <c r="F39" s="81" t="s">
        <v>638</v>
      </c>
      <c r="G39" s="85">
        <v>51.27</v>
      </c>
      <c r="H39" s="15"/>
    </row>
    <row r="40" spans="1:10" x14ac:dyDescent="0.3">
      <c r="A40" s="25"/>
      <c r="B40" s="84">
        <v>34</v>
      </c>
      <c r="C40" s="79" t="s">
        <v>632</v>
      </c>
      <c r="D40" s="80" t="s">
        <v>635</v>
      </c>
      <c r="E40" s="80" t="s">
        <v>637</v>
      </c>
      <c r="F40" s="81" t="s">
        <v>639</v>
      </c>
      <c r="G40" s="85">
        <v>35.07</v>
      </c>
      <c r="H40" s="15"/>
    </row>
    <row r="41" spans="1:10" x14ac:dyDescent="0.3">
      <c r="A41" s="25"/>
      <c r="B41" s="84">
        <v>35</v>
      </c>
      <c r="C41" s="79" t="s">
        <v>632</v>
      </c>
      <c r="D41" s="80" t="s">
        <v>786</v>
      </c>
      <c r="E41" s="80" t="s">
        <v>637</v>
      </c>
      <c r="F41" s="81" t="s">
        <v>796</v>
      </c>
      <c r="G41" s="85">
        <v>123.42</v>
      </c>
      <c r="H41" s="15"/>
    </row>
    <row r="42" spans="1:10" ht="114" x14ac:dyDescent="0.3">
      <c r="A42" s="25"/>
      <c r="B42" s="84">
        <v>36</v>
      </c>
      <c r="C42" s="79" t="s">
        <v>632</v>
      </c>
      <c r="D42" s="80" t="s">
        <v>786</v>
      </c>
      <c r="E42" s="80" t="s">
        <v>637</v>
      </c>
      <c r="F42" s="82" t="s">
        <v>797</v>
      </c>
      <c r="G42" s="85">
        <v>589.98</v>
      </c>
      <c r="H42" s="15"/>
    </row>
    <row r="43" spans="1:10" ht="57" x14ac:dyDescent="0.3">
      <c r="A43" s="25"/>
      <c r="B43" s="84">
        <v>37</v>
      </c>
      <c r="C43" s="79" t="s">
        <v>632</v>
      </c>
      <c r="D43" s="80" t="s">
        <v>786</v>
      </c>
      <c r="E43" s="80" t="s">
        <v>637</v>
      </c>
      <c r="F43" s="82" t="s">
        <v>798</v>
      </c>
      <c r="G43" s="85">
        <v>180.84</v>
      </c>
      <c r="H43" s="15"/>
    </row>
    <row r="44" spans="1:10" ht="22.8" x14ac:dyDescent="0.3">
      <c r="A44" s="25"/>
      <c r="B44" s="84">
        <v>38</v>
      </c>
      <c r="C44" s="79" t="s">
        <v>632</v>
      </c>
      <c r="D44" s="80" t="s">
        <v>786</v>
      </c>
      <c r="E44" s="80" t="s">
        <v>801</v>
      </c>
      <c r="F44" s="82" t="s">
        <v>799</v>
      </c>
      <c r="G44" s="85">
        <v>130.78</v>
      </c>
      <c r="H44" s="15"/>
    </row>
    <row r="45" spans="1:10" ht="34.200000000000003" x14ac:dyDescent="0.3">
      <c r="A45" s="25"/>
      <c r="B45" s="84">
        <v>39</v>
      </c>
      <c r="C45" s="79" t="s">
        <v>632</v>
      </c>
      <c r="D45" s="80" t="s">
        <v>786</v>
      </c>
      <c r="E45" s="80" t="s">
        <v>801</v>
      </c>
      <c r="F45" s="82" t="s">
        <v>800</v>
      </c>
      <c r="G45" s="85">
        <v>213.01</v>
      </c>
      <c r="H45" s="15"/>
    </row>
    <row r="46" spans="1:10" ht="51.6" customHeight="1" x14ac:dyDescent="0.3">
      <c r="A46" s="25"/>
      <c r="B46" s="84">
        <v>40</v>
      </c>
      <c r="C46" s="79" t="s">
        <v>632</v>
      </c>
      <c r="D46" s="80" t="s">
        <v>786</v>
      </c>
      <c r="E46" s="80" t="s">
        <v>801</v>
      </c>
      <c r="F46" s="82" t="s">
        <v>802</v>
      </c>
      <c r="G46" s="85">
        <v>249.22</v>
      </c>
      <c r="H46" s="15"/>
    </row>
    <row r="47" spans="1:10" ht="25.8" customHeight="1" x14ac:dyDescent="0.3">
      <c r="A47" s="25"/>
      <c r="B47" s="84">
        <v>41</v>
      </c>
      <c r="C47" s="79" t="s">
        <v>632</v>
      </c>
      <c r="D47" s="80" t="s">
        <v>786</v>
      </c>
      <c r="E47" s="80" t="s">
        <v>801</v>
      </c>
      <c r="F47" s="82" t="s">
        <v>803</v>
      </c>
      <c r="G47" s="85">
        <v>63.87</v>
      </c>
      <c r="H47" s="15"/>
    </row>
    <row r="48" spans="1:10" ht="37.799999999999997" customHeight="1" x14ac:dyDescent="0.3">
      <c r="A48" s="25"/>
      <c r="B48" s="84">
        <v>42</v>
      </c>
      <c r="C48" s="79" t="s">
        <v>632</v>
      </c>
      <c r="D48" s="80" t="s">
        <v>786</v>
      </c>
      <c r="E48" s="80" t="s">
        <v>804</v>
      </c>
      <c r="F48" s="82" t="s">
        <v>805</v>
      </c>
      <c r="G48" s="85">
        <v>183.06</v>
      </c>
      <c r="H48" s="15"/>
    </row>
    <row r="49" spans="1:8" ht="19.2" customHeight="1" x14ac:dyDescent="0.3">
      <c r="A49" s="25"/>
      <c r="B49" s="84">
        <v>43</v>
      </c>
      <c r="C49" s="79" t="s">
        <v>632</v>
      </c>
      <c r="D49" s="80" t="s">
        <v>786</v>
      </c>
      <c r="E49" s="80" t="s">
        <v>804</v>
      </c>
      <c r="F49" s="82" t="s">
        <v>806</v>
      </c>
      <c r="G49" s="85">
        <v>93.12</v>
      </c>
      <c r="H49" s="15"/>
    </row>
    <row r="50" spans="1:8" ht="60" customHeight="1" x14ac:dyDescent="0.3">
      <c r="A50" s="25"/>
      <c r="B50" s="84">
        <v>44</v>
      </c>
      <c r="C50" s="79" t="s">
        <v>632</v>
      </c>
      <c r="D50" s="80" t="s">
        <v>786</v>
      </c>
      <c r="E50" s="80" t="s">
        <v>804</v>
      </c>
      <c r="F50" s="82" t="s">
        <v>807</v>
      </c>
      <c r="G50" s="85">
        <v>240.39</v>
      </c>
      <c r="H50" s="15"/>
    </row>
    <row r="51" spans="1:8" ht="30" customHeight="1" x14ac:dyDescent="0.3">
      <c r="A51" s="25"/>
      <c r="B51" s="84">
        <v>45</v>
      </c>
      <c r="C51" s="79" t="s">
        <v>632</v>
      </c>
      <c r="D51" s="80" t="s">
        <v>635</v>
      </c>
      <c r="E51" s="80" t="s">
        <v>804</v>
      </c>
      <c r="F51" s="82" t="s">
        <v>808</v>
      </c>
      <c r="G51" s="85">
        <v>175.45</v>
      </c>
      <c r="H51" s="15"/>
    </row>
    <row r="52" spans="1:8" ht="22.8" x14ac:dyDescent="0.3">
      <c r="A52" s="25"/>
      <c r="B52" s="84">
        <v>46</v>
      </c>
      <c r="C52" s="79" t="s">
        <v>632</v>
      </c>
      <c r="D52" s="80" t="s">
        <v>635</v>
      </c>
      <c r="E52" s="80" t="s">
        <v>804</v>
      </c>
      <c r="F52" s="82" t="s">
        <v>809</v>
      </c>
      <c r="G52" s="85">
        <v>132.55000000000001</v>
      </c>
      <c r="H52" s="15"/>
    </row>
    <row r="53" spans="1:8" ht="22.8" x14ac:dyDescent="0.3">
      <c r="A53" s="25"/>
      <c r="B53" s="84">
        <v>47</v>
      </c>
      <c r="C53" s="79" t="s">
        <v>632</v>
      </c>
      <c r="D53" s="80" t="s">
        <v>786</v>
      </c>
      <c r="E53" s="80" t="s">
        <v>804</v>
      </c>
      <c r="F53" s="82" t="s">
        <v>810</v>
      </c>
      <c r="G53" s="85">
        <v>97.64</v>
      </c>
      <c r="H53" s="15"/>
    </row>
    <row r="54" spans="1:8" ht="22.8" x14ac:dyDescent="0.3">
      <c r="A54" s="25"/>
      <c r="B54" s="84">
        <v>48</v>
      </c>
      <c r="C54" s="79" t="s">
        <v>632</v>
      </c>
      <c r="D54" s="80" t="s">
        <v>786</v>
      </c>
      <c r="E54" s="80" t="s">
        <v>804</v>
      </c>
      <c r="F54" s="82" t="s">
        <v>811</v>
      </c>
      <c r="G54" s="85">
        <v>164.9</v>
      </c>
      <c r="H54" s="15"/>
    </row>
    <row r="55" spans="1:8" x14ac:dyDescent="0.3">
      <c r="A55" s="25"/>
      <c r="B55" s="84">
        <v>49</v>
      </c>
      <c r="C55" s="79" t="s">
        <v>632</v>
      </c>
      <c r="D55" s="80" t="s">
        <v>786</v>
      </c>
      <c r="E55" s="80" t="s">
        <v>804</v>
      </c>
      <c r="F55" s="82" t="s">
        <v>812</v>
      </c>
      <c r="G55" s="85">
        <v>40.58</v>
      </c>
      <c r="H55" s="15"/>
    </row>
    <row r="56" spans="1:8" ht="44.4" customHeight="1" x14ac:dyDescent="0.3">
      <c r="A56" s="25"/>
      <c r="B56" s="84">
        <v>50</v>
      </c>
      <c r="C56" s="79" t="s">
        <v>632</v>
      </c>
      <c r="D56" s="80" t="s">
        <v>786</v>
      </c>
      <c r="E56" s="80" t="s">
        <v>804</v>
      </c>
      <c r="F56" s="82" t="s">
        <v>813</v>
      </c>
      <c r="G56" s="85">
        <v>254.01</v>
      </c>
      <c r="H56" s="15"/>
    </row>
    <row r="57" spans="1:8" x14ac:dyDescent="0.3">
      <c r="A57" s="25"/>
      <c r="B57" s="84">
        <v>51</v>
      </c>
      <c r="C57" s="79" t="s">
        <v>632</v>
      </c>
      <c r="D57" s="80" t="s">
        <v>786</v>
      </c>
      <c r="E57" s="80" t="s">
        <v>804</v>
      </c>
      <c r="F57" s="82" t="s">
        <v>841</v>
      </c>
      <c r="G57" s="91">
        <v>17.71</v>
      </c>
      <c r="H57" s="15"/>
    </row>
    <row r="58" spans="1:8" ht="154.19999999999999" customHeight="1" x14ac:dyDescent="0.3">
      <c r="A58" s="25"/>
      <c r="B58" s="84">
        <v>52</v>
      </c>
      <c r="C58" s="79" t="s">
        <v>632</v>
      </c>
      <c r="D58" s="80" t="s">
        <v>786</v>
      </c>
      <c r="E58" s="80" t="s">
        <v>804</v>
      </c>
      <c r="F58" s="82" t="s">
        <v>814</v>
      </c>
      <c r="G58" s="91">
        <v>619.75</v>
      </c>
      <c r="H58" s="15"/>
    </row>
    <row r="59" spans="1:8" x14ac:dyDescent="0.3">
      <c r="A59" s="25"/>
      <c r="B59" s="84">
        <v>53</v>
      </c>
      <c r="C59" s="79" t="s">
        <v>632</v>
      </c>
      <c r="D59" s="80" t="s">
        <v>786</v>
      </c>
      <c r="E59" s="80" t="s">
        <v>804</v>
      </c>
      <c r="F59" s="82" t="s">
        <v>815</v>
      </c>
      <c r="G59" s="85">
        <v>32.69</v>
      </c>
      <c r="H59" s="15"/>
    </row>
    <row r="60" spans="1:8" ht="22.8" x14ac:dyDescent="0.3">
      <c r="A60" s="25"/>
      <c r="B60" s="84">
        <v>54</v>
      </c>
      <c r="C60" s="79" t="s">
        <v>632</v>
      </c>
      <c r="D60" s="80" t="s">
        <v>786</v>
      </c>
      <c r="E60" s="80" t="s">
        <v>804</v>
      </c>
      <c r="F60" s="82" t="s">
        <v>816</v>
      </c>
      <c r="G60" s="85">
        <v>57.95</v>
      </c>
      <c r="H60" s="15"/>
    </row>
    <row r="61" spans="1:8" x14ac:dyDescent="0.3">
      <c r="A61" s="25" t="s">
        <v>36</v>
      </c>
      <c r="B61" s="84">
        <v>55</v>
      </c>
      <c r="C61" s="79" t="s">
        <v>632</v>
      </c>
      <c r="D61" s="80" t="s">
        <v>640</v>
      </c>
      <c r="E61" s="80" t="s">
        <v>641</v>
      </c>
      <c r="F61" s="81" t="s">
        <v>642</v>
      </c>
      <c r="G61" s="85">
        <v>54.6</v>
      </c>
      <c r="H61" s="15"/>
    </row>
    <row r="62" spans="1:8" x14ac:dyDescent="0.3">
      <c r="A62" s="25" t="s">
        <v>40</v>
      </c>
      <c r="B62" s="84">
        <v>56</v>
      </c>
      <c r="C62" s="79" t="s">
        <v>632</v>
      </c>
      <c r="D62" s="80" t="s">
        <v>643</v>
      </c>
      <c r="E62" s="80" t="s">
        <v>644</v>
      </c>
      <c r="F62" s="81" t="s">
        <v>501</v>
      </c>
      <c r="G62" s="85">
        <v>34.9</v>
      </c>
      <c r="H62" s="15"/>
    </row>
    <row r="63" spans="1:8" x14ac:dyDescent="0.3">
      <c r="A63" s="25" t="s">
        <v>41</v>
      </c>
      <c r="B63" s="84">
        <v>57</v>
      </c>
      <c r="C63" s="79" t="s">
        <v>632</v>
      </c>
      <c r="D63" s="80" t="s">
        <v>645</v>
      </c>
      <c r="E63" s="80" t="s">
        <v>646</v>
      </c>
      <c r="F63" s="81" t="s">
        <v>647</v>
      </c>
      <c r="G63" s="85">
        <v>34.56</v>
      </c>
      <c r="H63" s="15"/>
    </row>
    <row r="64" spans="1:8" x14ac:dyDescent="0.3">
      <c r="A64" s="25" t="s">
        <v>44</v>
      </c>
      <c r="B64" s="84">
        <v>58</v>
      </c>
      <c r="C64" s="79" t="s">
        <v>632</v>
      </c>
      <c r="D64" s="80" t="s">
        <v>645</v>
      </c>
      <c r="E64" s="80" t="s">
        <v>648</v>
      </c>
      <c r="F64" s="81" t="s">
        <v>388</v>
      </c>
      <c r="G64" s="85">
        <v>31.19</v>
      </c>
      <c r="H64" s="15"/>
    </row>
    <row r="65" spans="1:8" x14ac:dyDescent="0.3">
      <c r="A65" s="25" t="s">
        <v>48</v>
      </c>
      <c r="B65" s="84">
        <v>59</v>
      </c>
      <c r="C65" s="79" t="s">
        <v>632</v>
      </c>
      <c r="D65" s="80" t="s">
        <v>645</v>
      </c>
      <c r="E65" s="80" t="s">
        <v>649</v>
      </c>
      <c r="F65" s="81" t="s">
        <v>395</v>
      </c>
      <c r="G65" s="85">
        <v>52.7</v>
      </c>
      <c r="H65" s="15"/>
    </row>
    <row r="66" spans="1:8" x14ac:dyDescent="0.3">
      <c r="A66" s="25" t="s">
        <v>50</v>
      </c>
      <c r="B66" s="84">
        <v>60</v>
      </c>
      <c r="C66" s="79" t="s">
        <v>632</v>
      </c>
      <c r="D66" s="80" t="s">
        <v>650</v>
      </c>
      <c r="E66" s="80" t="s">
        <v>651</v>
      </c>
      <c r="F66" s="81" t="s">
        <v>652</v>
      </c>
      <c r="G66" s="85">
        <v>33.1</v>
      </c>
      <c r="H66" s="15"/>
    </row>
    <row r="67" spans="1:8" x14ac:dyDescent="0.3">
      <c r="A67" s="25"/>
      <c r="B67" s="84">
        <v>61</v>
      </c>
      <c r="C67" s="79" t="s">
        <v>632</v>
      </c>
      <c r="D67" s="80" t="s">
        <v>653</v>
      </c>
      <c r="E67" s="80" t="s">
        <v>875</v>
      </c>
      <c r="F67" s="81" t="s">
        <v>876</v>
      </c>
      <c r="G67" s="85">
        <v>98</v>
      </c>
      <c r="H67" s="15"/>
    </row>
    <row r="68" spans="1:8" ht="64.8" customHeight="1" x14ac:dyDescent="0.3">
      <c r="A68" s="25" t="s">
        <v>52</v>
      </c>
      <c r="B68" s="84">
        <v>62</v>
      </c>
      <c r="C68" s="79" t="s">
        <v>632</v>
      </c>
      <c r="D68" s="80" t="s">
        <v>653</v>
      </c>
      <c r="E68" s="80" t="s">
        <v>654</v>
      </c>
      <c r="F68" s="82" t="s">
        <v>655</v>
      </c>
      <c r="G68" s="85">
        <v>205.9</v>
      </c>
      <c r="H68" s="15"/>
    </row>
    <row r="69" spans="1:8" ht="22.8" x14ac:dyDescent="0.3">
      <c r="A69" s="25" t="s">
        <v>54</v>
      </c>
      <c r="B69" s="84">
        <v>63</v>
      </c>
      <c r="C69" s="79" t="s">
        <v>632</v>
      </c>
      <c r="D69" s="80" t="s">
        <v>653</v>
      </c>
      <c r="E69" s="80" t="s">
        <v>654</v>
      </c>
      <c r="F69" s="82" t="s">
        <v>656</v>
      </c>
      <c r="G69" s="85">
        <v>77.2</v>
      </c>
      <c r="H69" s="15"/>
    </row>
    <row r="70" spans="1:8" x14ac:dyDescent="0.3">
      <c r="A70" s="25"/>
      <c r="B70" s="84">
        <v>64</v>
      </c>
      <c r="C70" s="79" t="s">
        <v>632</v>
      </c>
      <c r="D70" s="80" t="s">
        <v>653</v>
      </c>
      <c r="E70" s="80" t="s">
        <v>654</v>
      </c>
      <c r="F70" s="82" t="s">
        <v>874</v>
      </c>
      <c r="G70" s="85">
        <v>55</v>
      </c>
      <c r="H70" s="15"/>
    </row>
    <row r="71" spans="1:8" x14ac:dyDescent="0.3">
      <c r="A71" s="25"/>
      <c r="B71" s="165" t="s">
        <v>864</v>
      </c>
      <c r="C71" s="166"/>
      <c r="D71" s="166"/>
      <c r="E71" s="166"/>
      <c r="F71" s="166"/>
      <c r="G71" s="78">
        <f>SUM(G7:G70)</f>
        <v>7881.84</v>
      </c>
      <c r="H71" s="15"/>
    </row>
    <row r="72" spans="1:8" x14ac:dyDescent="0.3">
      <c r="A72" s="25" t="s">
        <v>57</v>
      </c>
      <c r="B72" s="84">
        <v>1</v>
      </c>
      <c r="C72" s="79" t="s">
        <v>657</v>
      </c>
      <c r="D72" s="80" t="s">
        <v>658</v>
      </c>
      <c r="E72" s="80" t="s">
        <v>637</v>
      </c>
      <c r="F72" s="81" t="s">
        <v>467</v>
      </c>
      <c r="G72" s="85">
        <v>32.86</v>
      </c>
      <c r="H72" s="15"/>
    </row>
    <row r="73" spans="1:8" ht="61.2" customHeight="1" x14ac:dyDescent="0.3">
      <c r="A73" s="25"/>
      <c r="B73" s="84">
        <v>2</v>
      </c>
      <c r="C73" s="79" t="s">
        <v>657</v>
      </c>
      <c r="D73" s="83" t="s">
        <v>817</v>
      </c>
      <c r="E73" s="80" t="s">
        <v>713</v>
      </c>
      <c r="F73" s="83" t="s">
        <v>818</v>
      </c>
      <c r="G73" s="85">
        <v>177</v>
      </c>
      <c r="H73" s="15"/>
    </row>
    <row r="74" spans="1:8" ht="39.6" customHeight="1" x14ac:dyDescent="0.3">
      <c r="A74" s="25"/>
      <c r="B74" s="84">
        <v>3</v>
      </c>
      <c r="C74" s="79" t="s">
        <v>657</v>
      </c>
      <c r="D74" s="83" t="s">
        <v>839</v>
      </c>
      <c r="E74" s="80" t="s">
        <v>55</v>
      </c>
      <c r="F74" s="83" t="s">
        <v>840</v>
      </c>
      <c r="G74" s="85">
        <v>180</v>
      </c>
      <c r="H74" s="15"/>
    </row>
    <row r="75" spans="1:8" ht="75" customHeight="1" x14ac:dyDescent="0.3">
      <c r="A75" s="25"/>
      <c r="B75" s="84">
        <v>4</v>
      </c>
      <c r="C75" s="79" t="s">
        <v>657</v>
      </c>
      <c r="D75" s="83" t="s">
        <v>833</v>
      </c>
      <c r="E75" s="80" t="s">
        <v>680</v>
      </c>
      <c r="F75" s="83" t="s">
        <v>834</v>
      </c>
      <c r="G75" s="85">
        <v>420</v>
      </c>
      <c r="H75" s="15"/>
    </row>
    <row r="76" spans="1:8" ht="51.6" customHeight="1" x14ac:dyDescent="0.3">
      <c r="A76" s="25"/>
      <c r="B76" s="84">
        <v>5</v>
      </c>
      <c r="C76" s="79" t="s">
        <v>657</v>
      </c>
      <c r="D76" s="83" t="s">
        <v>833</v>
      </c>
      <c r="E76" s="80" t="s">
        <v>680</v>
      </c>
      <c r="F76" s="83" t="s">
        <v>835</v>
      </c>
      <c r="G76" s="85">
        <v>350</v>
      </c>
      <c r="H76" s="15"/>
    </row>
    <row r="77" spans="1:8" ht="37.200000000000003" customHeight="1" x14ac:dyDescent="0.3">
      <c r="A77" s="25"/>
      <c r="B77" s="84">
        <v>6</v>
      </c>
      <c r="C77" s="79" t="s">
        <v>657</v>
      </c>
      <c r="D77" s="83" t="s">
        <v>833</v>
      </c>
      <c r="E77" s="80" t="s">
        <v>537</v>
      </c>
      <c r="F77" s="83" t="s">
        <v>836</v>
      </c>
      <c r="G77" s="85">
        <v>115</v>
      </c>
      <c r="H77" s="15"/>
    </row>
    <row r="78" spans="1:8" ht="19.2" customHeight="1" x14ac:dyDescent="0.3">
      <c r="A78" s="25"/>
      <c r="B78" s="84">
        <v>7</v>
      </c>
      <c r="C78" s="79" t="s">
        <v>657</v>
      </c>
      <c r="D78" s="83" t="s">
        <v>833</v>
      </c>
      <c r="E78" s="80" t="s">
        <v>537</v>
      </c>
      <c r="F78" s="83" t="s">
        <v>837</v>
      </c>
      <c r="G78" s="85">
        <v>50</v>
      </c>
      <c r="H78" s="15"/>
    </row>
    <row r="79" spans="1:8" ht="52.8" customHeight="1" x14ac:dyDescent="0.3">
      <c r="A79" s="25"/>
      <c r="B79" s="84">
        <v>8</v>
      </c>
      <c r="C79" s="79" t="s">
        <v>657</v>
      </c>
      <c r="D79" s="83" t="s">
        <v>833</v>
      </c>
      <c r="E79" s="80" t="s">
        <v>537</v>
      </c>
      <c r="F79" s="83" t="s">
        <v>838</v>
      </c>
      <c r="G79" s="85">
        <v>370</v>
      </c>
      <c r="H79" s="15"/>
    </row>
    <row r="80" spans="1:8" ht="19.8" customHeight="1" x14ac:dyDescent="0.3">
      <c r="A80" s="25"/>
      <c r="B80" s="165" t="s">
        <v>865</v>
      </c>
      <c r="C80" s="166"/>
      <c r="D80" s="166"/>
      <c r="E80" s="166"/>
      <c r="F80" s="166"/>
      <c r="G80" s="78">
        <f>SUM(G72:G79)</f>
        <v>1694.8600000000001</v>
      </c>
      <c r="H80" s="15"/>
    </row>
    <row r="81" spans="1:8" x14ac:dyDescent="0.3">
      <c r="A81" s="25" t="s">
        <v>59</v>
      </c>
      <c r="B81" s="84">
        <v>1</v>
      </c>
      <c r="C81" s="79" t="s">
        <v>659</v>
      </c>
      <c r="D81" s="80" t="s">
        <v>660</v>
      </c>
      <c r="E81" s="80" t="s">
        <v>661</v>
      </c>
      <c r="F81" s="81">
        <v>4</v>
      </c>
      <c r="G81" s="85">
        <v>34.799999999999997</v>
      </c>
      <c r="H81" s="15"/>
    </row>
    <row r="82" spans="1:8" x14ac:dyDescent="0.3">
      <c r="A82" s="25" t="s">
        <v>63</v>
      </c>
      <c r="B82" s="84">
        <v>2</v>
      </c>
      <c r="C82" s="79" t="s">
        <v>659</v>
      </c>
      <c r="D82" s="80" t="s">
        <v>660</v>
      </c>
      <c r="E82" s="80" t="s">
        <v>662</v>
      </c>
      <c r="F82" s="81">
        <v>17</v>
      </c>
      <c r="G82" s="85">
        <v>30.31</v>
      </c>
      <c r="H82" s="15"/>
    </row>
    <row r="83" spans="1:8" x14ac:dyDescent="0.3">
      <c r="A83" s="25" t="s">
        <v>65</v>
      </c>
      <c r="B83" s="84">
        <v>3</v>
      </c>
      <c r="C83" s="79" t="s">
        <v>659</v>
      </c>
      <c r="D83" s="80" t="s">
        <v>660</v>
      </c>
      <c r="E83" s="80" t="s">
        <v>662</v>
      </c>
      <c r="F83" s="81">
        <v>18</v>
      </c>
      <c r="G83" s="85">
        <v>35.43</v>
      </c>
      <c r="H83" s="15"/>
    </row>
    <row r="84" spans="1:8" x14ac:dyDescent="0.3">
      <c r="A84" s="25" t="s">
        <v>67</v>
      </c>
      <c r="B84" s="84">
        <v>4</v>
      </c>
      <c r="C84" s="79" t="s">
        <v>659</v>
      </c>
      <c r="D84" s="80" t="s">
        <v>660</v>
      </c>
      <c r="E84" s="80" t="s">
        <v>662</v>
      </c>
      <c r="F84" s="81">
        <v>43</v>
      </c>
      <c r="G84" s="85">
        <v>29.5</v>
      </c>
      <c r="H84" s="15"/>
    </row>
    <row r="85" spans="1:8" x14ac:dyDescent="0.3">
      <c r="A85" s="25" t="s">
        <v>69</v>
      </c>
      <c r="B85" s="84">
        <v>5</v>
      </c>
      <c r="C85" s="79" t="s">
        <v>659</v>
      </c>
      <c r="D85" s="80" t="s">
        <v>660</v>
      </c>
      <c r="E85" s="80" t="s">
        <v>662</v>
      </c>
      <c r="F85" s="81">
        <v>57</v>
      </c>
      <c r="G85" s="85">
        <v>46.9</v>
      </c>
      <c r="H85" s="15"/>
    </row>
    <row r="86" spans="1:8" x14ac:dyDescent="0.3">
      <c r="A86" s="25" t="s">
        <v>72</v>
      </c>
      <c r="B86" s="84">
        <v>6</v>
      </c>
      <c r="C86" s="79" t="s">
        <v>659</v>
      </c>
      <c r="D86" s="80" t="s">
        <v>660</v>
      </c>
      <c r="E86" s="80" t="s">
        <v>662</v>
      </c>
      <c r="F86" s="81">
        <v>58</v>
      </c>
      <c r="G86" s="85">
        <v>29.4</v>
      </c>
      <c r="H86" s="15"/>
    </row>
    <row r="87" spans="1:8" x14ac:dyDescent="0.3">
      <c r="A87" s="25" t="s">
        <v>74</v>
      </c>
      <c r="B87" s="84">
        <v>7</v>
      </c>
      <c r="C87" s="79" t="s">
        <v>659</v>
      </c>
      <c r="D87" s="80" t="s">
        <v>660</v>
      </c>
      <c r="E87" s="80" t="s">
        <v>662</v>
      </c>
      <c r="F87" s="81">
        <v>69</v>
      </c>
      <c r="G87" s="85">
        <v>44.13</v>
      </c>
      <c r="H87" s="15"/>
    </row>
    <row r="88" spans="1:8" x14ac:dyDescent="0.3">
      <c r="A88" s="25" t="s">
        <v>75</v>
      </c>
      <c r="B88" s="84">
        <v>8</v>
      </c>
      <c r="C88" s="79" t="s">
        <v>659</v>
      </c>
      <c r="D88" s="80" t="s">
        <v>660</v>
      </c>
      <c r="E88" s="80" t="s">
        <v>662</v>
      </c>
      <c r="F88" s="81">
        <v>70</v>
      </c>
      <c r="G88" s="85">
        <v>39.9</v>
      </c>
      <c r="H88" s="15"/>
    </row>
    <row r="89" spans="1:8" x14ac:dyDescent="0.3">
      <c r="A89" s="25" t="s">
        <v>76</v>
      </c>
      <c r="B89" s="84">
        <v>9</v>
      </c>
      <c r="C89" s="79" t="s">
        <v>659</v>
      </c>
      <c r="D89" s="80" t="s">
        <v>660</v>
      </c>
      <c r="E89" s="80" t="s">
        <v>662</v>
      </c>
      <c r="F89" s="81">
        <v>71</v>
      </c>
      <c r="G89" s="85">
        <v>42.43</v>
      </c>
      <c r="H89" s="15"/>
    </row>
    <row r="90" spans="1:8" x14ac:dyDescent="0.3">
      <c r="A90" s="25" t="s">
        <v>79</v>
      </c>
      <c r="B90" s="84">
        <v>10</v>
      </c>
      <c r="C90" s="79" t="s">
        <v>659</v>
      </c>
      <c r="D90" s="80" t="s">
        <v>660</v>
      </c>
      <c r="E90" s="80" t="s">
        <v>662</v>
      </c>
      <c r="F90" s="81">
        <v>74</v>
      </c>
      <c r="G90" s="85">
        <v>34.979999999999997</v>
      </c>
      <c r="H90" s="15"/>
    </row>
    <row r="91" spans="1:8" x14ac:dyDescent="0.3">
      <c r="A91" s="25" t="s">
        <v>81</v>
      </c>
      <c r="B91" s="84">
        <v>11</v>
      </c>
      <c r="C91" s="79" t="s">
        <v>659</v>
      </c>
      <c r="D91" s="80" t="s">
        <v>660</v>
      </c>
      <c r="E91" s="80" t="s">
        <v>662</v>
      </c>
      <c r="F91" s="81" t="s">
        <v>501</v>
      </c>
      <c r="G91" s="85">
        <v>33.56</v>
      </c>
      <c r="H91" s="15"/>
    </row>
    <row r="92" spans="1:8" x14ac:dyDescent="0.3">
      <c r="A92" s="25" t="s">
        <v>83</v>
      </c>
      <c r="B92" s="84">
        <v>12</v>
      </c>
      <c r="C92" s="79" t="s">
        <v>659</v>
      </c>
      <c r="D92" s="80" t="s">
        <v>660</v>
      </c>
      <c r="E92" s="80" t="s">
        <v>663</v>
      </c>
      <c r="F92" s="81">
        <v>8</v>
      </c>
      <c r="G92" s="85">
        <v>36.9</v>
      </c>
      <c r="H92" s="15"/>
    </row>
    <row r="93" spans="1:8" x14ac:dyDescent="0.3">
      <c r="A93" s="25" t="s">
        <v>84</v>
      </c>
      <c r="B93" s="84">
        <v>13</v>
      </c>
      <c r="C93" s="79" t="s">
        <v>659</v>
      </c>
      <c r="D93" s="80" t="s">
        <v>660</v>
      </c>
      <c r="E93" s="80" t="s">
        <v>664</v>
      </c>
      <c r="F93" s="81">
        <v>130</v>
      </c>
      <c r="G93" s="85">
        <v>46.2</v>
      </c>
      <c r="H93" s="15"/>
    </row>
    <row r="94" spans="1:8" x14ac:dyDescent="0.3">
      <c r="A94" s="25" t="s">
        <v>88</v>
      </c>
      <c r="B94" s="84">
        <v>14</v>
      </c>
      <c r="C94" s="79" t="s">
        <v>659</v>
      </c>
      <c r="D94" s="80" t="s">
        <v>660</v>
      </c>
      <c r="E94" s="80" t="s">
        <v>664</v>
      </c>
      <c r="F94" s="81" t="s">
        <v>300</v>
      </c>
      <c r="G94" s="85">
        <v>39.28</v>
      </c>
      <c r="H94" s="15"/>
    </row>
    <row r="95" spans="1:8" x14ac:dyDescent="0.3">
      <c r="A95" s="25" t="s">
        <v>90</v>
      </c>
      <c r="B95" s="84">
        <v>15</v>
      </c>
      <c r="C95" s="79" t="s">
        <v>659</v>
      </c>
      <c r="D95" s="80" t="s">
        <v>660</v>
      </c>
      <c r="E95" s="80" t="s">
        <v>664</v>
      </c>
      <c r="F95" s="81">
        <v>150</v>
      </c>
      <c r="G95" s="85">
        <v>57.2</v>
      </c>
      <c r="H95" s="15"/>
    </row>
    <row r="96" spans="1:8" ht="22.8" x14ac:dyDescent="0.3">
      <c r="A96" s="25" t="s">
        <v>92</v>
      </c>
      <c r="B96" s="84">
        <v>16</v>
      </c>
      <c r="C96" s="79" t="s">
        <v>659</v>
      </c>
      <c r="D96" s="83" t="s">
        <v>665</v>
      </c>
      <c r="E96" s="80" t="s">
        <v>666</v>
      </c>
      <c r="F96" s="81" t="s">
        <v>667</v>
      </c>
      <c r="G96" s="85">
        <v>42.3</v>
      </c>
      <c r="H96" s="15"/>
    </row>
    <row r="97" spans="1:10" x14ac:dyDescent="0.3">
      <c r="A97" s="25" t="s">
        <v>94</v>
      </c>
      <c r="B97" s="84">
        <v>17</v>
      </c>
      <c r="C97" s="79" t="s">
        <v>659</v>
      </c>
      <c r="D97" s="80" t="s">
        <v>668</v>
      </c>
      <c r="E97" s="80" t="s">
        <v>666</v>
      </c>
      <c r="F97" s="81">
        <v>113</v>
      </c>
      <c r="G97" s="85">
        <v>37.5</v>
      </c>
      <c r="H97" s="15"/>
    </row>
    <row r="98" spans="1:10" x14ac:dyDescent="0.3">
      <c r="A98" s="25" t="s">
        <v>96</v>
      </c>
      <c r="B98" s="84">
        <v>18</v>
      </c>
      <c r="C98" s="79" t="s">
        <v>659</v>
      </c>
      <c r="D98" s="80" t="s">
        <v>668</v>
      </c>
      <c r="E98" s="80" t="s">
        <v>666</v>
      </c>
      <c r="F98" s="81">
        <v>13</v>
      </c>
      <c r="G98" s="85">
        <v>36.799999999999997</v>
      </c>
      <c r="H98" s="15"/>
    </row>
    <row r="99" spans="1:10" x14ac:dyDescent="0.3">
      <c r="A99" s="25" t="s">
        <v>100</v>
      </c>
      <c r="B99" s="84">
        <v>19</v>
      </c>
      <c r="C99" s="79" t="s">
        <v>659</v>
      </c>
      <c r="D99" s="80" t="s">
        <v>668</v>
      </c>
      <c r="E99" s="80" t="s">
        <v>666</v>
      </c>
      <c r="F99" s="81">
        <v>14</v>
      </c>
      <c r="G99" s="85">
        <v>37.9</v>
      </c>
      <c r="H99" s="15"/>
    </row>
    <row r="100" spans="1:10" x14ac:dyDescent="0.3">
      <c r="A100" s="25" t="s">
        <v>102</v>
      </c>
      <c r="B100" s="84">
        <v>20</v>
      </c>
      <c r="C100" s="79" t="s">
        <v>659</v>
      </c>
      <c r="D100" s="80" t="s">
        <v>668</v>
      </c>
      <c r="E100" s="80" t="s">
        <v>666</v>
      </c>
      <c r="F100" s="81" t="s">
        <v>112</v>
      </c>
      <c r="G100" s="85">
        <v>45.9</v>
      </c>
      <c r="H100" s="15"/>
    </row>
    <row r="101" spans="1:10" x14ac:dyDescent="0.3">
      <c r="A101" s="25" t="s">
        <v>104</v>
      </c>
      <c r="B101" s="84">
        <v>21</v>
      </c>
      <c r="C101" s="79" t="s">
        <v>659</v>
      </c>
      <c r="D101" s="80" t="s">
        <v>668</v>
      </c>
      <c r="E101" s="80" t="s">
        <v>666</v>
      </c>
      <c r="F101" s="81" t="s">
        <v>56</v>
      </c>
      <c r="G101" s="85">
        <v>53.3</v>
      </c>
      <c r="H101" s="15"/>
    </row>
    <row r="102" spans="1:10" x14ac:dyDescent="0.3">
      <c r="A102" s="25" t="s">
        <v>106</v>
      </c>
      <c r="B102" s="84">
        <v>22</v>
      </c>
      <c r="C102" s="79" t="s">
        <v>659</v>
      </c>
      <c r="D102" s="80" t="s">
        <v>668</v>
      </c>
      <c r="E102" s="80" t="s">
        <v>666</v>
      </c>
      <c r="F102" s="81" t="s">
        <v>669</v>
      </c>
      <c r="G102" s="85">
        <v>36.799999999999997</v>
      </c>
      <c r="H102" s="15"/>
    </row>
    <row r="103" spans="1:10" x14ac:dyDescent="0.3">
      <c r="A103" s="25" t="s">
        <v>108</v>
      </c>
      <c r="B103" s="84">
        <v>23</v>
      </c>
      <c r="C103" s="79" t="s">
        <v>659</v>
      </c>
      <c r="D103" s="80" t="s">
        <v>668</v>
      </c>
      <c r="E103" s="80" t="s">
        <v>666</v>
      </c>
      <c r="F103" s="81">
        <v>110</v>
      </c>
      <c r="G103" s="85">
        <v>48.5</v>
      </c>
      <c r="H103" s="15"/>
    </row>
    <row r="104" spans="1:10" x14ac:dyDescent="0.3">
      <c r="A104" s="25" t="s">
        <v>110</v>
      </c>
      <c r="B104" s="84">
        <v>24</v>
      </c>
      <c r="C104" s="79" t="s">
        <v>659</v>
      </c>
      <c r="D104" s="80" t="s">
        <v>668</v>
      </c>
      <c r="E104" s="80" t="s">
        <v>637</v>
      </c>
      <c r="F104" s="81">
        <v>143</v>
      </c>
      <c r="G104" s="85">
        <v>41.7</v>
      </c>
      <c r="H104" s="15"/>
    </row>
    <row r="105" spans="1:10" x14ac:dyDescent="0.3">
      <c r="A105" s="25"/>
      <c r="B105" s="165" t="s">
        <v>866</v>
      </c>
      <c r="C105" s="166"/>
      <c r="D105" s="166"/>
      <c r="E105" s="166"/>
      <c r="F105" s="166"/>
      <c r="G105" s="78">
        <f>SUM(G81:G104)</f>
        <v>961.61999999999989</v>
      </c>
      <c r="H105" s="15"/>
    </row>
    <row r="106" spans="1:10" ht="15" thickBot="1" x14ac:dyDescent="0.35">
      <c r="A106" s="26"/>
      <c r="B106" s="121">
        <f>SUM(B70+B79+B104)</f>
        <v>96</v>
      </c>
      <c r="C106" s="167" t="s">
        <v>863</v>
      </c>
      <c r="D106" s="168"/>
      <c r="E106" s="168"/>
      <c r="F106" s="169"/>
      <c r="G106" s="58">
        <f>G71+G80+G105</f>
        <v>10538.32</v>
      </c>
      <c r="H106" s="17"/>
      <c r="I106" s="17"/>
      <c r="J106" s="17"/>
    </row>
    <row r="109" spans="1:10" x14ac:dyDescent="0.3">
      <c r="B109" t="s">
        <v>842</v>
      </c>
      <c r="C109" t="s">
        <v>849</v>
      </c>
    </row>
    <row r="110" spans="1:10" x14ac:dyDescent="0.3">
      <c r="C110" t="s">
        <v>850</v>
      </c>
    </row>
    <row r="111" spans="1:10" x14ac:dyDescent="0.3">
      <c r="B111" t="s">
        <v>845</v>
      </c>
      <c r="C111" t="s">
        <v>846</v>
      </c>
    </row>
  </sheetData>
  <mergeCells count="6">
    <mergeCell ref="C106:F106"/>
    <mergeCell ref="B3:G3"/>
    <mergeCell ref="B4:G4"/>
    <mergeCell ref="B71:F71"/>
    <mergeCell ref="B80:F80"/>
    <mergeCell ref="B105:F105"/>
  </mergeCells>
  <pageMargins left="1.4960629921259843" right="0.51181102362204722" top="0.74803149606299213" bottom="0.74803149606299213" header="0.31496062992125984" footer="0.31496062992125984"/>
  <pageSetup paperSize="9" orientation="portrait" verticalDpi="0" r:id="rId1"/>
  <headerFoot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topLeftCell="A4" workbookViewId="0">
      <selection activeCell="M32" sqref="M32"/>
    </sheetView>
  </sheetViews>
  <sheetFormatPr defaultRowHeight="14.4" x14ac:dyDescent="0.3"/>
  <cols>
    <col min="1" max="1" width="1.77734375" customWidth="1"/>
    <col min="2" max="2" width="5.77734375" customWidth="1"/>
    <col min="3" max="3" width="12.5546875" customWidth="1"/>
    <col min="4" max="4" width="18.88671875" customWidth="1"/>
    <col min="6" max="6" width="18.44140625" customWidth="1"/>
    <col min="7" max="7" width="11.109375" customWidth="1"/>
  </cols>
  <sheetData>
    <row r="1" spans="2:8" x14ac:dyDescent="0.3">
      <c r="C1" s="9"/>
      <c r="G1" s="2" t="s">
        <v>702</v>
      </c>
    </row>
    <row r="2" spans="2:8" x14ac:dyDescent="0.3">
      <c r="C2" s="9"/>
      <c r="G2" s="3"/>
    </row>
    <row r="3" spans="2:8" ht="34.200000000000003" customHeight="1" x14ac:dyDescent="0.3">
      <c r="B3" s="149" t="s">
        <v>1</v>
      </c>
      <c r="C3" s="158"/>
      <c r="D3" s="158"/>
      <c r="E3" s="158"/>
      <c r="F3" s="158"/>
      <c r="G3" s="158"/>
    </row>
    <row r="4" spans="2:8" ht="18" customHeight="1" x14ac:dyDescent="0.3">
      <c r="B4" s="149" t="s">
        <v>670</v>
      </c>
      <c r="C4" s="158"/>
      <c r="D4" s="158"/>
      <c r="E4" s="158"/>
      <c r="F4" s="158"/>
      <c r="G4" s="158"/>
    </row>
    <row r="5" spans="2:8" ht="15" thickBot="1" x14ac:dyDescent="0.35"/>
    <row r="6" spans="2:8" ht="24.6" thickBot="1" x14ac:dyDescent="0.35">
      <c r="B6" s="47" t="s">
        <v>549</v>
      </c>
      <c r="C6" s="77" t="s">
        <v>4</v>
      </c>
      <c r="D6" s="77" t="s">
        <v>5</v>
      </c>
      <c r="E6" s="77" t="s">
        <v>6</v>
      </c>
      <c r="F6" s="77" t="s">
        <v>7</v>
      </c>
      <c r="G6" s="49" t="s">
        <v>8</v>
      </c>
    </row>
    <row r="7" spans="2:8" ht="18.600000000000001" customHeight="1" x14ac:dyDescent="0.3">
      <c r="B7" s="101">
        <v>1</v>
      </c>
      <c r="C7" s="43" t="s">
        <v>671</v>
      </c>
      <c r="D7" s="43" t="s">
        <v>672</v>
      </c>
      <c r="E7" s="43" t="s">
        <v>537</v>
      </c>
      <c r="F7" s="102" t="s">
        <v>673</v>
      </c>
      <c r="G7" s="45">
        <v>20.100000000000001</v>
      </c>
      <c r="H7" s="15"/>
    </row>
    <row r="8" spans="2:8" ht="19.8" customHeight="1" x14ac:dyDescent="0.3">
      <c r="B8" s="100">
        <v>2</v>
      </c>
      <c r="C8" s="29" t="s">
        <v>671</v>
      </c>
      <c r="D8" s="29" t="s">
        <v>672</v>
      </c>
      <c r="E8" s="29" t="s">
        <v>674</v>
      </c>
      <c r="F8" s="56" t="s">
        <v>675</v>
      </c>
      <c r="G8" s="36">
        <v>49.8</v>
      </c>
      <c r="H8" s="15"/>
    </row>
    <row r="9" spans="2:8" ht="16.2" customHeight="1" x14ac:dyDescent="0.3">
      <c r="B9" s="100">
        <v>3</v>
      </c>
      <c r="C9" s="29" t="s">
        <v>671</v>
      </c>
      <c r="D9" s="29" t="s">
        <v>672</v>
      </c>
      <c r="E9" s="29" t="s">
        <v>674</v>
      </c>
      <c r="F9" s="56" t="s">
        <v>701</v>
      </c>
      <c r="G9" s="36">
        <v>50.5</v>
      </c>
      <c r="H9" s="15"/>
    </row>
    <row r="10" spans="2:8" x14ac:dyDescent="0.3">
      <c r="B10" s="100">
        <v>4</v>
      </c>
      <c r="C10" s="29" t="s">
        <v>671</v>
      </c>
      <c r="D10" s="29" t="s">
        <v>676</v>
      </c>
      <c r="E10" s="29" t="s">
        <v>674</v>
      </c>
      <c r="F10" s="56" t="s">
        <v>677</v>
      </c>
      <c r="G10" s="36">
        <v>71.5</v>
      </c>
      <c r="H10" s="15"/>
    </row>
    <row r="11" spans="2:8" x14ac:dyDescent="0.3">
      <c r="B11" s="100">
        <v>5</v>
      </c>
      <c r="C11" s="29" t="s">
        <v>671</v>
      </c>
      <c r="D11" s="29" t="s">
        <v>676</v>
      </c>
      <c r="E11" s="29" t="s">
        <v>55</v>
      </c>
      <c r="F11" s="56" t="s">
        <v>678</v>
      </c>
      <c r="G11" s="36">
        <v>54.2</v>
      </c>
      <c r="H11" s="15"/>
    </row>
    <row r="12" spans="2:8" x14ac:dyDescent="0.3">
      <c r="B12" s="100">
        <v>6</v>
      </c>
      <c r="C12" s="29" t="s">
        <v>671</v>
      </c>
      <c r="D12" s="29" t="s">
        <v>679</v>
      </c>
      <c r="E12" s="29" t="s">
        <v>680</v>
      </c>
      <c r="F12" s="56">
        <v>35.36</v>
      </c>
      <c r="G12" s="36">
        <v>91.5</v>
      </c>
      <c r="H12" s="15"/>
    </row>
    <row r="13" spans="2:8" x14ac:dyDescent="0.3">
      <c r="B13" s="100">
        <v>7</v>
      </c>
      <c r="C13" s="29" t="s">
        <v>671</v>
      </c>
      <c r="D13" s="29" t="s">
        <v>681</v>
      </c>
      <c r="E13" s="29" t="s">
        <v>674</v>
      </c>
      <c r="F13" s="56" t="s">
        <v>682</v>
      </c>
      <c r="G13" s="36">
        <v>73.900000000000006</v>
      </c>
      <c r="H13" s="15"/>
    </row>
    <row r="14" spans="2:8" x14ac:dyDescent="0.3">
      <c r="B14" s="170" t="s">
        <v>867</v>
      </c>
      <c r="C14" s="171"/>
      <c r="D14" s="171"/>
      <c r="E14" s="171"/>
      <c r="F14" s="171"/>
      <c r="G14" s="51">
        <f>SUM(G7:G13)</f>
        <v>411.5</v>
      </c>
      <c r="H14" s="15"/>
    </row>
    <row r="15" spans="2:8" x14ac:dyDescent="0.3">
      <c r="B15" s="100">
        <v>1</v>
      </c>
      <c r="C15" s="29" t="s">
        <v>683</v>
      </c>
      <c r="D15" s="29" t="s">
        <v>684</v>
      </c>
      <c r="E15" s="29" t="s">
        <v>637</v>
      </c>
      <c r="F15" s="56" t="s">
        <v>685</v>
      </c>
      <c r="G15" s="36">
        <v>67.14</v>
      </c>
      <c r="H15" s="15"/>
    </row>
    <row r="16" spans="2:8" x14ac:dyDescent="0.3">
      <c r="B16" s="100">
        <v>2</v>
      </c>
      <c r="C16" s="29" t="s">
        <v>683</v>
      </c>
      <c r="D16" s="29" t="s">
        <v>686</v>
      </c>
      <c r="E16" s="29" t="s">
        <v>674</v>
      </c>
      <c r="F16" s="56" t="s">
        <v>687</v>
      </c>
      <c r="G16" s="36">
        <v>23.64</v>
      </c>
      <c r="H16" s="15"/>
    </row>
    <row r="17" spans="2:8" x14ac:dyDescent="0.3">
      <c r="B17" s="100">
        <v>3</v>
      </c>
      <c r="C17" s="29" t="s">
        <v>683</v>
      </c>
      <c r="D17" s="29" t="s">
        <v>688</v>
      </c>
      <c r="E17" s="29" t="s">
        <v>680</v>
      </c>
      <c r="F17" s="56" t="s">
        <v>689</v>
      </c>
      <c r="G17" s="36">
        <v>70.099999999999994</v>
      </c>
      <c r="H17" s="15"/>
    </row>
    <row r="18" spans="2:8" x14ac:dyDescent="0.3">
      <c r="B18" s="100">
        <v>4</v>
      </c>
      <c r="C18" s="29" t="s">
        <v>683</v>
      </c>
      <c r="D18" s="29" t="s">
        <v>688</v>
      </c>
      <c r="E18" s="29" t="s">
        <v>547</v>
      </c>
      <c r="F18" s="56" t="s">
        <v>690</v>
      </c>
      <c r="G18" s="36">
        <v>58.03</v>
      </c>
      <c r="H18" s="15"/>
    </row>
    <row r="19" spans="2:8" x14ac:dyDescent="0.3">
      <c r="B19" s="100">
        <v>5</v>
      </c>
      <c r="C19" s="29" t="s">
        <v>683</v>
      </c>
      <c r="D19" s="29" t="s">
        <v>688</v>
      </c>
      <c r="E19" s="29" t="s">
        <v>680</v>
      </c>
      <c r="F19" s="56">
        <v>31.32</v>
      </c>
      <c r="G19" s="36">
        <v>44.79</v>
      </c>
      <c r="H19" s="15"/>
    </row>
    <row r="20" spans="2:8" x14ac:dyDescent="0.3">
      <c r="B20" s="100">
        <v>6</v>
      </c>
      <c r="C20" s="29" t="s">
        <v>683</v>
      </c>
      <c r="D20" s="29" t="s">
        <v>691</v>
      </c>
      <c r="E20" s="29" t="s">
        <v>55</v>
      </c>
      <c r="F20" s="56" t="s">
        <v>692</v>
      </c>
      <c r="G20" s="36">
        <v>180.8</v>
      </c>
      <c r="H20" s="15"/>
    </row>
    <row r="21" spans="2:8" x14ac:dyDescent="0.3">
      <c r="B21" s="170" t="s">
        <v>869</v>
      </c>
      <c r="C21" s="171"/>
      <c r="D21" s="171"/>
      <c r="E21" s="171"/>
      <c r="F21" s="171"/>
      <c r="G21" s="51">
        <f>SUM(G15:G20)</f>
        <v>444.5</v>
      </c>
      <c r="H21" s="15"/>
    </row>
    <row r="22" spans="2:8" ht="22.8" x14ac:dyDescent="0.3">
      <c r="B22" s="100">
        <v>1</v>
      </c>
      <c r="C22" s="29" t="s">
        <v>693</v>
      </c>
      <c r="D22" s="29" t="s">
        <v>694</v>
      </c>
      <c r="E22" s="29" t="s">
        <v>547</v>
      </c>
      <c r="F22" s="56" t="s">
        <v>695</v>
      </c>
      <c r="G22" s="36">
        <v>51.9</v>
      </c>
      <c r="H22" s="15"/>
    </row>
    <row r="23" spans="2:8" ht="19.2" customHeight="1" x14ac:dyDescent="0.3">
      <c r="B23" s="100">
        <v>2</v>
      </c>
      <c r="C23" s="29" t="s">
        <v>693</v>
      </c>
      <c r="D23" s="29" t="s">
        <v>694</v>
      </c>
      <c r="E23" s="29" t="s">
        <v>547</v>
      </c>
      <c r="F23" s="56" t="s">
        <v>696</v>
      </c>
      <c r="G23" s="36">
        <v>46.18</v>
      </c>
      <c r="H23" s="15"/>
    </row>
    <row r="24" spans="2:8" x14ac:dyDescent="0.3">
      <c r="B24" s="100">
        <v>3</v>
      </c>
      <c r="C24" s="29" t="s">
        <v>693</v>
      </c>
      <c r="D24" s="29" t="s">
        <v>694</v>
      </c>
      <c r="E24" s="29" t="s">
        <v>680</v>
      </c>
      <c r="F24" s="56" t="s">
        <v>697</v>
      </c>
      <c r="G24" s="36">
        <v>64.3</v>
      </c>
      <c r="H24" s="15"/>
    </row>
    <row r="25" spans="2:8" x14ac:dyDescent="0.3">
      <c r="B25" s="100">
        <v>4</v>
      </c>
      <c r="C25" s="29" t="s">
        <v>693</v>
      </c>
      <c r="D25" s="29" t="s">
        <v>694</v>
      </c>
      <c r="E25" s="29" t="s">
        <v>636</v>
      </c>
      <c r="F25" s="56" t="s">
        <v>698</v>
      </c>
      <c r="G25" s="36">
        <v>32.28</v>
      </c>
      <c r="H25" s="15"/>
    </row>
    <row r="26" spans="2:8" x14ac:dyDescent="0.3">
      <c r="B26" s="100">
        <v>5</v>
      </c>
      <c r="C26" s="29" t="s">
        <v>693</v>
      </c>
      <c r="D26" s="29" t="s">
        <v>699</v>
      </c>
      <c r="E26" s="29" t="s">
        <v>55</v>
      </c>
      <c r="F26" s="56" t="s">
        <v>700</v>
      </c>
      <c r="G26" s="36">
        <v>28.14</v>
      </c>
      <c r="H26" s="15"/>
    </row>
    <row r="27" spans="2:8" x14ac:dyDescent="0.3">
      <c r="B27" s="151" t="s">
        <v>868</v>
      </c>
      <c r="C27" s="150"/>
      <c r="D27" s="150"/>
      <c r="E27" s="150"/>
      <c r="F27" s="150"/>
      <c r="G27" s="51">
        <f>SUM(G22:G26)</f>
        <v>222.8</v>
      </c>
      <c r="H27" s="15"/>
    </row>
    <row r="28" spans="2:8" ht="15" thickBot="1" x14ac:dyDescent="0.35">
      <c r="B28" s="120">
        <f>SUM(B13+B20+B26)</f>
        <v>18</v>
      </c>
      <c r="C28" s="154" t="s">
        <v>870</v>
      </c>
      <c r="D28" s="155"/>
      <c r="E28" s="155"/>
      <c r="F28" s="156"/>
      <c r="G28" s="58">
        <f>G14+G21+G27</f>
        <v>1078.8</v>
      </c>
      <c r="H28" s="15"/>
    </row>
  </sheetData>
  <mergeCells count="6">
    <mergeCell ref="C28:F28"/>
    <mergeCell ref="B3:G3"/>
    <mergeCell ref="B4:G4"/>
    <mergeCell ref="B14:F14"/>
    <mergeCell ref="B21:F21"/>
    <mergeCell ref="B27:F27"/>
  </mergeCells>
  <pageMargins left="1.4960629921259843" right="0.51181102362204722" top="0.74803149606299213" bottom="0.74803149606299213" header="0.31496062992125984" footer="0.31496062992125984"/>
  <pageSetup paperSize="9" orientation="portrait" verticalDpi="0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5"/>
  <sheetViews>
    <sheetView topLeftCell="A31" workbookViewId="0">
      <selection activeCell="G35" sqref="G35"/>
    </sheetView>
  </sheetViews>
  <sheetFormatPr defaultRowHeight="14.4" x14ac:dyDescent="0.3"/>
  <cols>
    <col min="1" max="1" width="2" customWidth="1"/>
    <col min="2" max="2" width="4.6640625" customWidth="1"/>
    <col min="3" max="3" width="14.109375" customWidth="1"/>
    <col min="4" max="4" width="13.6640625" customWidth="1"/>
    <col min="5" max="5" width="12.44140625" customWidth="1"/>
    <col min="6" max="6" width="18.109375" customWidth="1"/>
    <col min="7" max="7" width="11.21875" customWidth="1"/>
    <col min="8" max="8" width="11.109375" customWidth="1"/>
  </cols>
  <sheetData>
    <row r="1" spans="2:15" x14ac:dyDescent="0.3">
      <c r="D1" s="9"/>
      <c r="G1" s="2" t="s">
        <v>703</v>
      </c>
    </row>
    <row r="2" spans="2:15" x14ac:dyDescent="0.3">
      <c r="D2" s="9"/>
      <c r="H2" s="3"/>
    </row>
    <row r="3" spans="2:15" ht="30" customHeight="1" x14ac:dyDescent="0.3">
      <c r="B3" s="149" t="s">
        <v>1</v>
      </c>
      <c r="C3" s="149"/>
      <c r="D3" s="149"/>
      <c r="E3" s="149"/>
      <c r="F3" s="149"/>
      <c r="G3" s="149"/>
      <c r="H3" s="12"/>
    </row>
    <row r="4" spans="2:15" ht="18" customHeight="1" x14ac:dyDescent="0.3">
      <c r="B4" s="149" t="s">
        <v>778</v>
      </c>
      <c r="C4" s="149"/>
      <c r="D4" s="149"/>
      <c r="E4" s="149"/>
      <c r="F4" s="149"/>
      <c r="G4" s="149"/>
      <c r="H4" s="12"/>
    </row>
    <row r="5" spans="2:15" ht="15" customHeight="1" thickBot="1" x14ac:dyDescent="0.35"/>
    <row r="6" spans="2:15" ht="75.599999999999994" customHeight="1" thickBot="1" x14ac:dyDescent="0.35">
      <c r="B6" s="47" t="s">
        <v>549</v>
      </c>
      <c r="C6" s="77" t="s">
        <v>4</v>
      </c>
      <c r="D6" s="77" t="s">
        <v>5</v>
      </c>
      <c r="E6" s="77" t="s">
        <v>6</v>
      </c>
      <c r="F6" s="77" t="s">
        <v>7</v>
      </c>
      <c r="G6" s="49" t="s">
        <v>8</v>
      </c>
    </row>
    <row r="7" spans="2:15" ht="22.8" x14ac:dyDescent="0.3">
      <c r="B7" s="106">
        <v>1</v>
      </c>
      <c r="C7" s="43" t="s">
        <v>704</v>
      </c>
      <c r="D7" s="76" t="s">
        <v>705</v>
      </c>
      <c r="E7" s="75" t="s">
        <v>55</v>
      </c>
      <c r="F7" s="76" t="s">
        <v>706</v>
      </c>
      <c r="G7" s="107">
        <v>159.37</v>
      </c>
      <c r="H7" s="15"/>
      <c r="I7" s="15"/>
    </row>
    <row r="8" spans="2:15" ht="22.8" x14ac:dyDescent="0.3">
      <c r="B8" s="104">
        <v>2</v>
      </c>
      <c r="C8" s="29" t="s">
        <v>704</v>
      </c>
      <c r="D8" s="66" t="s">
        <v>705</v>
      </c>
      <c r="E8" s="65" t="s">
        <v>55</v>
      </c>
      <c r="F8" s="66" t="s">
        <v>707</v>
      </c>
      <c r="G8" s="72">
        <v>109.23</v>
      </c>
      <c r="H8" s="15"/>
      <c r="I8" s="15"/>
    </row>
    <row r="9" spans="2:15" ht="22.8" x14ac:dyDescent="0.3">
      <c r="B9" s="106">
        <v>3</v>
      </c>
      <c r="C9" s="29" t="s">
        <v>704</v>
      </c>
      <c r="D9" s="66" t="s">
        <v>705</v>
      </c>
      <c r="E9" s="65" t="s">
        <v>547</v>
      </c>
      <c r="F9" s="66" t="s">
        <v>708</v>
      </c>
      <c r="G9" s="72">
        <v>36.97</v>
      </c>
      <c r="H9" s="15"/>
      <c r="I9" s="15"/>
    </row>
    <row r="10" spans="2:15" ht="34.200000000000003" x14ac:dyDescent="0.3">
      <c r="B10" s="104">
        <v>4</v>
      </c>
      <c r="C10" s="29" t="s">
        <v>704</v>
      </c>
      <c r="D10" s="66" t="s">
        <v>705</v>
      </c>
      <c r="E10" s="65" t="s">
        <v>547</v>
      </c>
      <c r="F10" s="66" t="s">
        <v>709</v>
      </c>
      <c r="G10" s="72">
        <v>197.41</v>
      </c>
      <c r="H10" s="15"/>
      <c r="I10" s="15"/>
    </row>
    <row r="11" spans="2:15" ht="34.200000000000003" x14ac:dyDescent="0.3">
      <c r="B11" s="106">
        <v>5</v>
      </c>
      <c r="C11" s="29" t="s">
        <v>704</v>
      </c>
      <c r="D11" s="66" t="s">
        <v>705</v>
      </c>
      <c r="E11" s="65" t="s">
        <v>547</v>
      </c>
      <c r="F11" s="66" t="s">
        <v>710</v>
      </c>
      <c r="G11" s="72">
        <v>50</v>
      </c>
      <c r="H11" s="15"/>
      <c r="I11" s="15"/>
    </row>
    <row r="12" spans="2:15" ht="22.8" x14ac:dyDescent="0.3">
      <c r="B12" s="104">
        <v>6</v>
      </c>
      <c r="C12" s="29" t="s">
        <v>704</v>
      </c>
      <c r="D12" s="66" t="s">
        <v>711</v>
      </c>
      <c r="E12" s="65" t="s">
        <v>537</v>
      </c>
      <c r="F12" s="66" t="s">
        <v>712</v>
      </c>
      <c r="G12" s="72">
        <v>80</v>
      </c>
      <c r="H12" s="15"/>
      <c r="I12" s="15"/>
      <c r="L12" s="1"/>
      <c r="M12" s="1"/>
      <c r="N12" s="1"/>
      <c r="O12" s="1"/>
    </row>
    <row r="13" spans="2:15" ht="34.200000000000003" x14ac:dyDescent="0.3">
      <c r="B13" s="106">
        <v>7</v>
      </c>
      <c r="C13" s="29" t="s">
        <v>704</v>
      </c>
      <c r="D13" s="66" t="s">
        <v>711</v>
      </c>
      <c r="E13" s="65" t="s">
        <v>713</v>
      </c>
      <c r="F13" s="66" t="s">
        <v>714</v>
      </c>
      <c r="G13" s="72">
        <v>120</v>
      </c>
      <c r="H13" s="15"/>
      <c r="I13" s="15"/>
      <c r="L13" s="123"/>
      <c r="M13" s="123"/>
      <c r="N13" s="124"/>
      <c r="O13" s="1"/>
    </row>
    <row r="14" spans="2:15" ht="34.200000000000003" x14ac:dyDescent="0.3">
      <c r="B14" s="104">
        <v>8</v>
      </c>
      <c r="C14" s="29" t="s">
        <v>704</v>
      </c>
      <c r="D14" s="31" t="s">
        <v>715</v>
      </c>
      <c r="E14" s="29" t="s">
        <v>680</v>
      </c>
      <c r="F14" s="66" t="s">
        <v>716</v>
      </c>
      <c r="G14" s="72">
        <v>90</v>
      </c>
      <c r="H14" s="15"/>
      <c r="I14" s="15"/>
      <c r="L14" s="123"/>
      <c r="M14" s="123"/>
      <c r="N14" s="124"/>
      <c r="O14" s="1"/>
    </row>
    <row r="15" spans="2:15" x14ac:dyDescent="0.3">
      <c r="B15" s="106">
        <v>9</v>
      </c>
      <c r="C15" s="29" t="s">
        <v>704</v>
      </c>
      <c r="D15" s="66" t="s">
        <v>717</v>
      </c>
      <c r="E15" s="65" t="s">
        <v>680</v>
      </c>
      <c r="F15" s="66" t="s">
        <v>718</v>
      </c>
      <c r="G15" s="72">
        <v>105.1</v>
      </c>
      <c r="H15" s="15"/>
      <c r="I15" s="15"/>
      <c r="L15" s="123"/>
      <c r="M15" s="123"/>
      <c r="N15" s="124"/>
      <c r="O15" s="1"/>
    </row>
    <row r="16" spans="2:15" x14ac:dyDescent="0.3">
      <c r="B16" s="104">
        <v>10</v>
      </c>
      <c r="C16" s="29" t="s">
        <v>704</v>
      </c>
      <c r="D16" s="66" t="s">
        <v>717</v>
      </c>
      <c r="E16" s="65" t="s">
        <v>46</v>
      </c>
      <c r="F16" s="66" t="s">
        <v>719</v>
      </c>
      <c r="G16" s="72">
        <v>53.09</v>
      </c>
      <c r="H16" s="15"/>
      <c r="I16" s="15"/>
      <c r="L16" s="1"/>
      <c r="M16" s="1"/>
      <c r="N16" s="1"/>
      <c r="O16" s="1"/>
    </row>
    <row r="17" spans="2:9" x14ac:dyDescent="0.3">
      <c r="B17" s="106">
        <v>11</v>
      </c>
      <c r="C17" s="29" t="s">
        <v>704</v>
      </c>
      <c r="D17" s="66" t="s">
        <v>717</v>
      </c>
      <c r="E17" s="65" t="s">
        <v>46</v>
      </c>
      <c r="F17" s="66" t="s">
        <v>720</v>
      </c>
      <c r="G17" s="72">
        <v>70</v>
      </c>
      <c r="H17" s="15"/>
      <c r="I17" s="15"/>
    </row>
    <row r="18" spans="2:9" ht="34.200000000000003" x14ac:dyDescent="0.3">
      <c r="B18" s="104">
        <v>12</v>
      </c>
      <c r="C18" s="29" t="s">
        <v>704</v>
      </c>
      <c r="D18" s="66" t="s">
        <v>717</v>
      </c>
      <c r="E18" s="65" t="s">
        <v>46</v>
      </c>
      <c r="F18" s="66" t="s">
        <v>721</v>
      </c>
      <c r="G18" s="72">
        <v>50</v>
      </c>
      <c r="H18" s="15"/>
      <c r="I18" s="15"/>
    </row>
    <row r="19" spans="2:9" ht="34.200000000000003" x14ac:dyDescent="0.3">
      <c r="B19" s="106">
        <v>13</v>
      </c>
      <c r="C19" s="29" t="s">
        <v>704</v>
      </c>
      <c r="D19" s="66" t="s">
        <v>717</v>
      </c>
      <c r="E19" s="65" t="s">
        <v>46</v>
      </c>
      <c r="F19" s="66" t="s">
        <v>722</v>
      </c>
      <c r="G19" s="72">
        <v>50</v>
      </c>
      <c r="H19" s="15"/>
      <c r="I19" s="15"/>
    </row>
    <row r="20" spans="2:9" x14ac:dyDescent="0.3">
      <c r="B20" s="104">
        <v>14</v>
      </c>
      <c r="C20" s="29" t="s">
        <v>704</v>
      </c>
      <c r="D20" s="66" t="s">
        <v>717</v>
      </c>
      <c r="E20" s="65" t="s">
        <v>55</v>
      </c>
      <c r="F20" s="66" t="s">
        <v>723</v>
      </c>
      <c r="G20" s="72">
        <v>100</v>
      </c>
      <c r="H20" s="15"/>
      <c r="I20" s="15"/>
    </row>
    <row r="21" spans="2:9" ht="22.8" x14ac:dyDescent="0.3">
      <c r="B21" s="106">
        <v>15</v>
      </c>
      <c r="C21" s="29" t="s">
        <v>704</v>
      </c>
      <c r="D21" s="66" t="s">
        <v>717</v>
      </c>
      <c r="E21" s="65" t="s">
        <v>55</v>
      </c>
      <c r="F21" s="66" t="s">
        <v>724</v>
      </c>
      <c r="G21" s="72">
        <v>100</v>
      </c>
      <c r="H21" s="15"/>
      <c r="I21" s="15"/>
    </row>
    <row r="22" spans="2:9" ht="34.200000000000003" x14ac:dyDescent="0.3">
      <c r="B22" s="104">
        <v>16</v>
      </c>
      <c r="C22" s="29" t="s">
        <v>704</v>
      </c>
      <c r="D22" s="66" t="s">
        <v>717</v>
      </c>
      <c r="E22" s="65" t="s">
        <v>674</v>
      </c>
      <c r="F22" s="66" t="s">
        <v>725</v>
      </c>
      <c r="G22" s="72">
        <v>200</v>
      </c>
      <c r="H22" s="15"/>
    </row>
    <row r="23" spans="2:9" ht="34.200000000000003" x14ac:dyDescent="0.3">
      <c r="B23" s="106">
        <v>17</v>
      </c>
      <c r="C23" s="29" t="s">
        <v>704</v>
      </c>
      <c r="D23" s="66" t="s">
        <v>717</v>
      </c>
      <c r="E23" s="65" t="s">
        <v>547</v>
      </c>
      <c r="F23" s="66" t="s">
        <v>726</v>
      </c>
      <c r="G23" s="72">
        <v>150</v>
      </c>
      <c r="H23" s="15"/>
    </row>
    <row r="24" spans="2:9" ht="57" x14ac:dyDescent="0.3">
      <c r="B24" s="104">
        <v>18</v>
      </c>
      <c r="C24" s="29" t="s">
        <v>704</v>
      </c>
      <c r="D24" s="66" t="s">
        <v>717</v>
      </c>
      <c r="E24" s="65" t="s">
        <v>547</v>
      </c>
      <c r="F24" s="66" t="s">
        <v>727</v>
      </c>
      <c r="G24" s="72">
        <v>350</v>
      </c>
      <c r="H24" s="15"/>
    </row>
    <row r="25" spans="2:9" ht="45.6" x14ac:dyDescent="0.3">
      <c r="B25" s="106">
        <v>19</v>
      </c>
      <c r="C25" s="29" t="s">
        <v>704</v>
      </c>
      <c r="D25" s="66" t="s">
        <v>717</v>
      </c>
      <c r="E25" s="65" t="s">
        <v>547</v>
      </c>
      <c r="F25" s="66" t="s">
        <v>728</v>
      </c>
      <c r="G25" s="72">
        <v>100</v>
      </c>
      <c r="H25" s="15"/>
    </row>
    <row r="26" spans="2:9" ht="34.200000000000003" x14ac:dyDescent="0.3">
      <c r="B26" s="104">
        <v>20</v>
      </c>
      <c r="C26" s="29" t="s">
        <v>704</v>
      </c>
      <c r="D26" s="66" t="s">
        <v>717</v>
      </c>
      <c r="E26" s="65" t="s">
        <v>680</v>
      </c>
      <c r="F26" s="66" t="s">
        <v>891</v>
      </c>
      <c r="G26" s="134">
        <v>111.72</v>
      </c>
      <c r="H26" s="15"/>
    </row>
    <row r="27" spans="2:9" ht="57" x14ac:dyDescent="0.3">
      <c r="B27" s="106">
        <v>21</v>
      </c>
      <c r="C27" s="29" t="s">
        <v>704</v>
      </c>
      <c r="D27" s="66" t="s">
        <v>717</v>
      </c>
      <c r="E27" s="65" t="s">
        <v>680</v>
      </c>
      <c r="F27" s="66" t="s">
        <v>729</v>
      </c>
      <c r="G27" s="72">
        <v>300</v>
      </c>
      <c r="H27" s="15"/>
    </row>
    <row r="28" spans="2:9" ht="45.6" x14ac:dyDescent="0.3">
      <c r="B28" s="104">
        <v>22</v>
      </c>
      <c r="C28" s="29" t="s">
        <v>704</v>
      </c>
      <c r="D28" s="66" t="s">
        <v>717</v>
      </c>
      <c r="E28" s="65" t="s">
        <v>680</v>
      </c>
      <c r="F28" s="66" t="s">
        <v>730</v>
      </c>
      <c r="G28" s="72">
        <v>220</v>
      </c>
      <c r="H28" s="15"/>
    </row>
    <row r="29" spans="2:9" ht="22.8" x14ac:dyDescent="0.3">
      <c r="B29" s="106">
        <v>23</v>
      </c>
      <c r="C29" s="29" t="s">
        <v>704</v>
      </c>
      <c r="D29" s="66" t="s">
        <v>731</v>
      </c>
      <c r="E29" s="65" t="s">
        <v>547</v>
      </c>
      <c r="F29" s="66" t="s">
        <v>732</v>
      </c>
      <c r="G29" s="72">
        <v>197.91</v>
      </c>
      <c r="H29" s="15"/>
    </row>
    <row r="30" spans="2:9" x14ac:dyDescent="0.3">
      <c r="B30" s="104">
        <v>24</v>
      </c>
      <c r="C30" s="29" t="s">
        <v>704</v>
      </c>
      <c r="D30" s="66" t="s">
        <v>731</v>
      </c>
      <c r="E30" s="65" t="s">
        <v>547</v>
      </c>
      <c r="F30" s="66" t="s">
        <v>733</v>
      </c>
      <c r="G30" s="72">
        <v>70</v>
      </c>
      <c r="H30" s="15"/>
    </row>
    <row r="31" spans="2:9" ht="22.8" x14ac:dyDescent="0.3">
      <c r="B31" s="106">
        <v>25</v>
      </c>
      <c r="C31" s="29" t="s">
        <v>704</v>
      </c>
      <c r="D31" s="66" t="s">
        <v>731</v>
      </c>
      <c r="E31" s="65" t="s">
        <v>713</v>
      </c>
      <c r="F31" s="66" t="s">
        <v>734</v>
      </c>
      <c r="G31" s="72">
        <v>62.06</v>
      </c>
      <c r="H31" s="15"/>
    </row>
    <row r="32" spans="2:9" x14ac:dyDescent="0.3">
      <c r="B32" s="104">
        <v>26</v>
      </c>
      <c r="C32" s="29" t="s">
        <v>704</v>
      </c>
      <c r="D32" s="66" t="s">
        <v>731</v>
      </c>
      <c r="E32" s="65" t="s">
        <v>713</v>
      </c>
      <c r="F32" s="66" t="s">
        <v>735</v>
      </c>
      <c r="G32" s="72">
        <v>150</v>
      </c>
      <c r="H32" s="15"/>
    </row>
    <row r="33" spans="2:8" ht="27" customHeight="1" x14ac:dyDescent="0.3">
      <c r="B33" s="106">
        <v>27</v>
      </c>
      <c r="C33" s="29" t="s">
        <v>704</v>
      </c>
      <c r="D33" s="66" t="s">
        <v>731</v>
      </c>
      <c r="E33" s="65" t="s">
        <v>713</v>
      </c>
      <c r="F33" s="66" t="s">
        <v>736</v>
      </c>
      <c r="G33" s="72">
        <v>150</v>
      </c>
      <c r="H33" s="15"/>
    </row>
    <row r="34" spans="2:8" ht="39.6" customHeight="1" thickBot="1" x14ac:dyDescent="0.35">
      <c r="B34" s="104">
        <v>28</v>
      </c>
      <c r="C34" s="39" t="s">
        <v>704</v>
      </c>
      <c r="D34" s="108" t="s">
        <v>737</v>
      </c>
      <c r="E34" s="109" t="s">
        <v>738</v>
      </c>
      <c r="F34" s="108" t="s">
        <v>739</v>
      </c>
      <c r="G34" s="110">
        <v>33.340000000000003</v>
      </c>
      <c r="H34" s="15"/>
    </row>
    <row r="35" spans="2:8" ht="18" customHeight="1" thickBot="1" x14ac:dyDescent="0.35">
      <c r="B35" s="172" t="s">
        <v>872</v>
      </c>
      <c r="C35" s="173"/>
      <c r="D35" s="173"/>
      <c r="E35" s="173"/>
      <c r="F35" s="173"/>
      <c r="G35" s="118">
        <f>SUM(G7:G34)</f>
        <v>3466.2</v>
      </c>
      <c r="H35" s="15"/>
    </row>
    <row r="36" spans="2:8" ht="17.399999999999999" customHeight="1" x14ac:dyDescent="0.3">
      <c r="B36" s="106">
        <v>1</v>
      </c>
      <c r="C36" s="43" t="s">
        <v>740</v>
      </c>
      <c r="D36" s="111" t="s">
        <v>741</v>
      </c>
      <c r="E36" s="112" t="s">
        <v>742</v>
      </c>
      <c r="F36" s="111" t="s">
        <v>743</v>
      </c>
      <c r="G36" s="113">
        <v>41.14</v>
      </c>
      <c r="H36" s="15"/>
    </row>
    <row r="37" spans="2:8" ht="22.8" x14ac:dyDescent="0.3">
      <c r="B37" s="104">
        <v>2</v>
      </c>
      <c r="C37" s="29" t="s">
        <v>740</v>
      </c>
      <c r="D37" s="68" t="s">
        <v>744</v>
      </c>
      <c r="E37" s="103" t="s">
        <v>745</v>
      </c>
      <c r="F37" s="68" t="s">
        <v>746</v>
      </c>
      <c r="G37" s="105">
        <v>154.66</v>
      </c>
      <c r="H37" s="15"/>
    </row>
    <row r="38" spans="2:8" x14ac:dyDescent="0.3">
      <c r="B38" s="106">
        <v>3</v>
      </c>
      <c r="C38" s="29" t="s">
        <v>740</v>
      </c>
      <c r="D38" s="68" t="s">
        <v>744</v>
      </c>
      <c r="E38" s="103" t="s">
        <v>747</v>
      </c>
      <c r="F38" s="68" t="s">
        <v>748</v>
      </c>
      <c r="G38" s="105">
        <v>99.06</v>
      </c>
      <c r="H38" s="15"/>
    </row>
    <row r="39" spans="2:8" x14ac:dyDescent="0.3">
      <c r="B39" s="104">
        <v>4</v>
      </c>
      <c r="C39" s="29" t="s">
        <v>740</v>
      </c>
      <c r="D39" s="68" t="s">
        <v>744</v>
      </c>
      <c r="E39" s="103" t="s">
        <v>749</v>
      </c>
      <c r="F39" s="68" t="s">
        <v>750</v>
      </c>
      <c r="G39" s="105">
        <v>42.29</v>
      </c>
      <c r="H39" s="15"/>
    </row>
    <row r="40" spans="2:8" x14ac:dyDescent="0.3">
      <c r="B40" s="106">
        <v>5</v>
      </c>
      <c r="C40" s="29" t="s">
        <v>740</v>
      </c>
      <c r="D40" s="68" t="s">
        <v>744</v>
      </c>
      <c r="E40" s="103" t="s">
        <v>749</v>
      </c>
      <c r="F40" s="68" t="s">
        <v>751</v>
      </c>
      <c r="G40" s="105">
        <v>85.14</v>
      </c>
      <c r="H40" s="15"/>
    </row>
    <row r="41" spans="2:8" x14ac:dyDescent="0.3">
      <c r="B41" s="104">
        <v>6</v>
      </c>
      <c r="C41" s="29" t="s">
        <v>740</v>
      </c>
      <c r="D41" s="68" t="s">
        <v>744</v>
      </c>
      <c r="E41" s="103" t="s">
        <v>749</v>
      </c>
      <c r="F41" s="68" t="s">
        <v>752</v>
      </c>
      <c r="G41" s="105">
        <v>94</v>
      </c>
      <c r="H41" s="15"/>
    </row>
    <row r="42" spans="2:8" x14ac:dyDescent="0.3">
      <c r="B42" s="106">
        <v>7</v>
      </c>
      <c r="C42" s="29" t="s">
        <v>740</v>
      </c>
      <c r="D42" s="68" t="s">
        <v>753</v>
      </c>
      <c r="E42" s="103" t="s">
        <v>754</v>
      </c>
      <c r="F42" s="68" t="s">
        <v>755</v>
      </c>
      <c r="G42" s="105">
        <v>52.29</v>
      </c>
      <c r="H42" s="15"/>
    </row>
    <row r="43" spans="2:8" x14ac:dyDescent="0.3">
      <c r="B43" s="104">
        <v>8</v>
      </c>
      <c r="C43" s="29" t="s">
        <v>740</v>
      </c>
      <c r="D43" s="68" t="s">
        <v>756</v>
      </c>
      <c r="E43" s="103" t="s">
        <v>757</v>
      </c>
      <c r="F43" s="68" t="s">
        <v>758</v>
      </c>
      <c r="G43" s="105">
        <v>47.75</v>
      </c>
      <c r="H43" s="15"/>
    </row>
    <row r="44" spans="2:8" x14ac:dyDescent="0.3">
      <c r="B44" s="106">
        <v>9</v>
      </c>
      <c r="C44" s="29" t="s">
        <v>740</v>
      </c>
      <c r="D44" s="68" t="s">
        <v>759</v>
      </c>
      <c r="E44" s="103" t="s">
        <v>760</v>
      </c>
      <c r="F44" s="68" t="s">
        <v>761</v>
      </c>
      <c r="G44" s="105">
        <v>48.11</v>
      </c>
      <c r="H44" s="15"/>
    </row>
    <row r="45" spans="2:8" ht="22.8" x14ac:dyDescent="0.3">
      <c r="B45" s="104">
        <v>10</v>
      </c>
      <c r="C45" s="29" t="s">
        <v>740</v>
      </c>
      <c r="D45" s="68" t="s">
        <v>762</v>
      </c>
      <c r="E45" s="103" t="s">
        <v>763</v>
      </c>
      <c r="F45" s="68" t="s">
        <v>764</v>
      </c>
      <c r="G45" s="105">
        <v>48.51</v>
      </c>
      <c r="H45" s="15"/>
    </row>
    <row r="46" spans="2:8" ht="27" customHeight="1" x14ac:dyDescent="0.3">
      <c r="B46" s="106">
        <v>11</v>
      </c>
      <c r="C46" s="29" t="s">
        <v>740</v>
      </c>
      <c r="D46" s="68" t="s">
        <v>762</v>
      </c>
      <c r="E46" s="103" t="s">
        <v>763</v>
      </c>
      <c r="F46" s="68" t="s">
        <v>765</v>
      </c>
      <c r="G46" s="105">
        <v>63.31</v>
      </c>
      <c r="H46" s="15"/>
    </row>
    <row r="47" spans="2:8" ht="35.4" customHeight="1" x14ac:dyDescent="0.3">
      <c r="B47" s="104">
        <v>12</v>
      </c>
      <c r="C47" s="29" t="s">
        <v>740</v>
      </c>
      <c r="D47" s="68" t="s">
        <v>766</v>
      </c>
      <c r="E47" s="103" t="s">
        <v>767</v>
      </c>
      <c r="F47" s="68" t="s">
        <v>768</v>
      </c>
      <c r="G47" s="105">
        <v>229.6</v>
      </c>
      <c r="H47" s="15"/>
    </row>
    <row r="48" spans="2:8" x14ac:dyDescent="0.3">
      <c r="B48" s="106">
        <v>13</v>
      </c>
      <c r="C48" s="29" t="s">
        <v>740</v>
      </c>
      <c r="D48" s="68" t="s">
        <v>759</v>
      </c>
      <c r="E48" s="103" t="s">
        <v>742</v>
      </c>
      <c r="F48" s="68" t="s">
        <v>769</v>
      </c>
      <c r="G48" s="105">
        <v>88.54</v>
      </c>
      <c r="H48" s="15"/>
    </row>
    <row r="49" spans="2:8" ht="34.200000000000003" x14ac:dyDescent="0.3">
      <c r="B49" s="104">
        <v>14</v>
      </c>
      <c r="C49" s="29" t="s">
        <v>740</v>
      </c>
      <c r="D49" s="68" t="s">
        <v>770</v>
      </c>
      <c r="E49" s="68" t="s">
        <v>771</v>
      </c>
      <c r="F49" s="68" t="s">
        <v>772</v>
      </c>
      <c r="G49" s="105">
        <v>110.17</v>
      </c>
      <c r="H49" s="15"/>
    </row>
    <row r="50" spans="2:8" x14ac:dyDescent="0.3">
      <c r="B50" s="106">
        <v>15</v>
      </c>
      <c r="C50" s="29" t="s">
        <v>740</v>
      </c>
      <c r="D50" s="68" t="s">
        <v>773</v>
      </c>
      <c r="E50" s="103" t="s">
        <v>774</v>
      </c>
      <c r="F50" s="68" t="s">
        <v>775</v>
      </c>
      <c r="G50" s="105">
        <v>252.48</v>
      </c>
      <c r="H50" s="15"/>
    </row>
    <row r="51" spans="2:8" x14ac:dyDescent="0.3">
      <c r="B51" s="104">
        <v>16</v>
      </c>
      <c r="C51" s="29" t="s">
        <v>740</v>
      </c>
      <c r="D51" s="68" t="s">
        <v>773</v>
      </c>
      <c r="E51" s="103" t="s">
        <v>776</v>
      </c>
      <c r="F51" s="68" t="s">
        <v>777</v>
      </c>
      <c r="G51" s="105">
        <v>255.73</v>
      </c>
      <c r="H51" s="15"/>
    </row>
    <row r="52" spans="2:8" x14ac:dyDescent="0.3">
      <c r="B52" s="174" t="s">
        <v>871</v>
      </c>
      <c r="C52" s="175"/>
      <c r="D52" s="175"/>
      <c r="E52" s="175"/>
      <c r="F52" s="176"/>
      <c r="G52" s="78">
        <f>SUM(G36:G51)</f>
        <v>1712.7800000000002</v>
      </c>
      <c r="H52" s="15"/>
    </row>
    <row r="53" spans="2:8" ht="15" thickBot="1" x14ac:dyDescent="0.35">
      <c r="B53" s="122">
        <f>SUM(B34+B51)</f>
        <v>44</v>
      </c>
      <c r="C53" s="177" t="s">
        <v>873</v>
      </c>
      <c r="D53" s="178"/>
      <c r="E53" s="178"/>
      <c r="F53" s="179"/>
      <c r="G53" s="58">
        <f>G35+G52</f>
        <v>5178.9799999999996</v>
      </c>
      <c r="H53" s="15"/>
    </row>
    <row r="55" spans="2:8" x14ac:dyDescent="0.3">
      <c r="G55" s="16"/>
    </row>
  </sheetData>
  <mergeCells count="5">
    <mergeCell ref="B3:G3"/>
    <mergeCell ref="B4:G4"/>
    <mergeCell ref="B35:F35"/>
    <mergeCell ref="B52:F52"/>
    <mergeCell ref="C53:F53"/>
  </mergeCells>
  <pageMargins left="1.4960629921259843" right="0.51181102362204722" top="0.74803149606299213" bottom="0.74803149606299213" header="0.31496062992125984" footer="0.31496062992125984"/>
  <pageSetup paperSize="9" orientation="portrait" verticalDpi="0" r:id="rId1"/>
  <headerFoot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tabSelected="1" workbookViewId="0">
      <selection activeCell="H15" sqref="H15"/>
    </sheetView>
  </sheetViews>
  <sheetFormatPr defaultRowHeight="14.4" x14ac:dyDescent="0.3"/>
  <cols>
    <col min="1" max="1" width="0.6640625" customWidth="1"/>
    <col min="2" max="2" width="23.77734375" customWidth="1"/>
    <col min="3" max="3" width="16.109375" customWidth="1"/>
    <col min="4" max="4" width="12.33203125" customWidth="1"/>
    <col min="5" max="5" width="13" customWidth="1"/>
    <col min="6" max="6" width="13.33203125" customWidth="1"/>
    <col min="8" max="8" width="19.44140625" customWidth="1"/>
    <col min="9" max="9" width="13.33203125" customWidth="1"/>
    <col min="10" max="10" width="9.5546875" bestFit="1" customWidth="1"/>
    <col min="11" max="11" width="10.5546875" bestFit="1" customWidth="1"/>
    <col min="12" max="12" width="15.88671875" customWidth="1"/>
  </cols>
  <sheetData>
    <row r="1" spans="2:13" x14ac:dyDescent="0.3">
      <c r="F1" s="2"/>
    </row>
    <row r="3" spans="2:13" ht="37.200000000000003" customHeight="1" x14ac:dyDescent="0.3">
      <c r="B3" s="149" t="s">
        <v>1</v>
      </c>
      <c r="C3" s="149"/>
      <c r="D3" s="149"/>
      <c r="E3" s="149"/>
      <c r="F3" s="149"/>
      <c r="G3" s="21"/>
      <c r="H3" s="125"/>
      <c r="I3" s="24"/>
      <c r="J3" s="24"/>
      <c r="K3" s="24"/>
      <c r="L3" s="24"/>
      <c r="M3" s="24"/>
    </row>
    <row r="4" spans="2:13" ht="15" thickBot="1" x14ac:dyDescent="0.35">
      <c r="H4" s="24"/>
      <c r="I4" s="126"/>
      <c r="J4" s="126"/>
      <c r="K4" s="126"/>
      <c r="L4" s="24"/>
      <c r="M4" s="24"/>
    </row>
    <row r="5" spans="2:13" ht="29.4" thickBot="1" x14ac:dyDescent="0.35">
      <c r="B5" s="115" t="s">
        <v>779</v>
      </c>
      <c r="C5" s="116" t="s">
        <v>4</v>
      </c>
      <c r="D5" s="117" t="s">
        <v>780</v>
      </c>
      <c r="E5" s="20"/>
      <c r="F5" s="20"/>
      <c r="H5" s="20"/>
      <c r="I5" s="20"/>
      <c r="J5" s="20"/>
      <c r="K5" s="20"/>
      <c r="L5" s="20"/>
      <c r="M5" s="126"/>
    </row>
    <row r="6" spans="2:13" x14ac:dyDescent="0.3">
      <c r="B6" s="189" t="s">
        <v>878</v>
      </c>
      <c r="C6" s="114" t="s">
        <v>85</v>
      </c>
      <c r="D6" s="137">
        <v>5341.1</v>
      </c>
      <c r="E6" s="129"/>
      <c r="F6" s="129"/>
      <c r="H6" s="132"/>
      <c r="I6" s="127"/>
      <c r="J6" s="19"/>
      <c r="K6" s="129"/>
      <c r="L6" s="129"/>
      <c r="M6" s="126"/>
    </row>
    <row r="7" spans="2:13" x14ac:dyDescent="0.3">
      <c r="B7" s="190"/>
      <c r="C7" s="27" t="s">
        <v>187</v>
      </c>
      <c r="D7" s="138">
        <v>50.42</v>
      </c>
      <c r="E7" s="129"/>
      <c r="F7" s="129"/>
      <c r="H7" s="132"/>
      <c r="I7" s="127"/>
      <c r="J7" s="19"/>
      <c r="K7" s="129"/>
      <c r="L7" s="129"/>
      <c r="M7" s="126"/>
    </row>
    <row r="8" spans="2:13" x14ac:dyDescent="0.3">
      <c r="B8" s="190"/>
      <c r="C8" s="27" t="s">
        <v>37</v>
      </c>
      <c r="D8" s="138">
        <v>100.87</v>
      </c>
      <c r="E8" s="129"/>
      <c r="F8" s="129"/>
      <c r="H8" s="132"/>
      <c r="I8" s="127"/>
      <c r="J8" s="19"/>
      <c r="K8" s="129"/>
      <c r="L8" s="129"/>
      <c r="M8" s="126"/>
    </row>
    <row r="9" spans="2:13" x14ac:dyDescent="0.3">
      <c r="B9" s="191"/>
      <c r="C9" s="27" t="s">
        <v>10</v>
      </c>
      <c r="D9" s="138">
        <v>1133.77</v>
      </c>
      <c r="E9" s="129"/>
      <c r="F9" s="129"/>
      <c r="H9" s="132"/>
      <c r="I9" s="127"/>
      <c r="J9" s="19"/>
      <c r="K9" s="129"/>
      <c r="L9" s="129"/>
      <c r="M9" s="126"/>
    </row>
    <row r="10" spans="2:13" x14ac:dyDescent="0.3">
      <c r="B10" s="185" t="s">
        <v>885</v>
      </c>
      <c r="C10" s="186"/>
      <c r="D10" s="139">
        <f>SUM(D6:D9)</f>
        <v>6626.16</v>
      </c>
      <c r="E10" s="128"/>
      <c r="F10" s="128"/>
      <c r="H10" s="131"/>
      <c r="I10" s="131"/>
      <c r="J10" s="128"/>
      <c r="K10" s="128"/>
      <c r="L10" s="128"/>
      <c r="M10" s="126"/>
    </row>
    <row r="11" spans="2:13" x14ac:dyDescent="0.3">
      <c r="B11" s="192" t="s">
        <v>879</v>
      </c>
      <c r="C11" s="27" t="s">
        <v>535</v>
      </c>
      <c r="D11" s="135">
        <v>308.10000000000002</v>
      </c>
      <c r="E11" s="129"/>
      <c r="F11" s="129"/>
      <c r="H11" s="133"/>
      <c r="I11" s="127"/>
      <c r="J11" s="129"/>
      <c r="K11" s="129"/>
      <c r="L11" s="129"/>
      <c r="M11" s="126"/>
    </row>
    <row r="12" spans="2:13" x14ac:dyDescent="0.3">
      <c r="B12" s="193"/>
      <c r="C12" s="27" t="s">
        <v>539</v>
      </c>
      <c r="D12" s="135">
        <v>413.1</v>
      </c>
      <c r="E12" s="129"/>
      <c r="F12" s="129"/>
      <c r="H12" s="133"/>
      <c r="I12" s="127"/>
      <c r="J12" s="129"/>
      <c r="K12" s="129"/>
      <c r="L12" s="129"/>
      <c r="M12" s="126"/>
    </row>
    <row r="13" spans="2:13" x14ac:dyDescent="0.3">
      <c r="B13" s="194"/>
      <c r="C13" s="27" t="s">
        <v>781</v>
      </c>
      <c r="D13" s="135">
        <v>55</v>
      </c>
      <c r="E13" s="129"/>
      <c r="F13" s="129"/>
      <c r="H13" s="133"/>
      <c r="I13" s="127"/>
      <c r="J13" s="129"/>
      <c r="K13" s="129"/>
      <c r="L13" s="129"/>
      <c r="M13" s="126"/>
    </row>
    <row r="14" spans="2:13" x14ac:dyDescent="0.3">
      <c r="B14" s="185" t="s">
        <v>886</v>
      </c>
      <c r="C14" s="186"/>
      <c r="D14" s="136">
        <f>SUM(D11:D13)</f>
        <v>776.2</v>
      </c>
      <c r="E14" s="128"/>
      <c r="F14" s="128"/>
      <c r="H14" s="131"/>
      <c r="I14" s="131"/>
      <c r="J14" s="128"/>
      <c r="K14" s="128"/>
      <c r="L14" s="128"/>
      <c r="M14" s="126"/>
    </row>
    <row r="15" spans="2:13" ht="18.600000000000001" customHeight="1" x14ac:dyDescent="0.3">
      <c r="B15" s="180" t="s">
        <v>880</v>
      </c>
      <c r="C15" s="27" t="s">
        <v>551</v>
      </c>
      <c r="D15" s="140">
        <v>2743.6900000000005</v>
      </c>
      <c r="E15" s="129"/>
      <c r="F15" s="129"/>
      <c r="H15" s="133"/>
      <c r="I15" s="127"/>
      <c r="J15" s="19"/>
      <c r="K15" s="129"/>
      <c r="L15" s="129"/>
      <c r="M15" s="126"/>
    </row>
    <row r="16" spans="2:13" ht="14.4" customHeight="1" x14ac:dyDescent="0.3">
      <c r="B16" s="180"/>
      <c r="C16" s="27" t="s">
        <v>594</v>
      </c>
      <c r="D16" s="138">
        <v>159.37</v>
      </c>
      <c r="E16" s="129"/>
      <c r="F16" s="129"/>
      <c r="H16" s="133"/>
      <c r="I16" s="127"/>
      <c r="J16" s="19"/>
      <c r="K16" s="129"/>
      <c r="L16" s="129"/>
      <c r="M16" s="126"/>
    </row>
    <row r="17" spans="2:13" x14ac:dyDescent="0.3">
      <c r="B17" s="180"/>
      <c r="C17" s="27" t="s">
        <v>603</v>
      </c>
      <c r="D17" s="138">
        <v>826.97</v>
      </c>
      <c r="E17" s="129"/>
      <c r="F17" s="129"/>
      <c r="H17" s="133"/>
      <c r="I17" s="127"/>
      <c r="J17" s="19"/>
      <c r="K17" s="129"/>
      <c r="L17" s="129"/>
      <c r="M17" s="126"/>
    </row>
    <row r="18" spans="2:13" x14ac:dyDescent="0.3">
      <c r="B18" s="185" t="s">
        <v>887</v>
      </c>
      <c r="C18" s="186"/>
      <c r="D18" s="139">
        <f>SUM(D15:D17)</f>
        <v>3730.0300000000007</v>
      </c>
      <c r="E18" s="128"/>
      <c r="F18" s="128"/>
      <c r="H18" s="131"/>
      <c r="I18" s="131"/>
      <c r="J18" s="128"/>
      <c r="K18" s="128"/>
      <c r="L18" s="128"/>
      <c r="M18" s="126"/>
    </row>
    <row r="19" spans="2:13" ht="17.399999999999999" customHeight="1" x14ac:dyDescent="0.3">
      <c r="B19" s="180" t="s">
        <v>881</v>
      </c>
      <c r="C19" s="27" t="s">
        <v>782</v>
      </c>
      <c r="D19" s="138">
        <v>7881.84</v>
      </c>
      <c r="E19" s="129"/>
      <c r="F19" s="129"/>
      <c r="H19" s="133"/>
      <c r="I19" s="127"/>
      <c r="J19" s="19"/>
      <c r="K19" s="129"/>
      <c r="L19" s="129"/>
      <c r="M19" s="126"/>
    </row>
    <row r="20" spans="2:13" x14ac:dyDescent="0.3">
      <c r="B20" s="180"/>
      <c r="C20" s="27" t="s">
        <v>657</v>
      </c>
      <c r="D20" s="138">
        <v>1694.8600000000001</v>
      </c>
      <c r="E20" s="129"/>
      <c r="F20" s="129"/>
      <c r="H20" s="133"/>
      <c r="I20" s="127"/>
      <c r="J20" s="19"/>
      <c r="K20" s="129"/>
      <c r="L20" s="129"/>
      <c r="M20" s="126"/>
    </row>
    <row r="21" spans="2:13" x14ac:dyDescent="0.3">
      <c r="B21" s="180"/>
      <c r="C21" s="27" t="s">
        <v>659</v>
      </c>
      <c r="D21" s="138">
        <v>961.62</v>
      </c>
      <c r="E21" s="129"/>
      <c r="F21" s="129"/>
      <c r="H21" s="133"/>
      <c r="I21" s="127"/>
      <c r="J21" s="19"/>
      <c r="K21" s="129"/>
      <c r="L21" s="129"/>
      <c r="M21" s="126"/>
    </row>
    <row r="22" spans="2:13" x14ac:dyDescent="0.3">
      <c r="B22" s="187" t="s">
        <v>888</v>
      </c>
      <c r="C22" s="188"/>
      <c r="D22" s="139">
        <v>10538.32</v>
      </c>
      <c r="E22" s="128"/>
      <c r="F22" s="128"/>
      <c r="H22" s="131"/>
      <c r="I22" s="131"/>
      <c r="J22" s="128"/>
      <c r="K22" s="128"/>
      <c r="L22" s="128"/>
      <c r="M22" s="126"/>
    </row>
    <row r="23" spans="2:13" x14ac:dyDescent="0.3">
      <c r="B23" s="180" t="s">
        <v>882</v>
      </c>
      <c r="C23" s="27" t="s">
        <v>783</v>
      </c>
      <c r="D23" s="135">
        <v>411.5</v>
      </c>
      <c r="E23" s="129"/>
      <c r="F23" s="129"/>
      <c r="H23" s="133"/>
      <c r="I23" s="127"/>
      <c r="J23" s="129"/>
      <c r="K23" s="129"/>
      <c r="L23" s="129"/>
      <c r="M23" s="126"/>
    </row>
    <row r="24" spans="2:13" x14ac:dyDescent="0.3">
      <c r="B24" s="180"/>
      <c r="C24" s="27" t="s">
        <v>784</v>
      </c>
      <c r="D24" s="135">
        <v>444.5</v>
      </c>
      <c r="E24" s="129"/>
      <c r="F24" s="129"/>
      <c r="H24" s="133"/>
      <c r="I24" s="127"/>
      <c r="J24" s="129"/>
      <c r="K24" s="129"/>
      <c r="L24" s="129"/>
      <c r="M24" s="126"/>
    </row>
    <row r="25" spans="2:13" x14ac:dyDescent="0.3">
      <c r="B25" s="180"/>
      <c r="C25" s="27" t="s">
        <v>693</v>
      </c>
      <c r="D25" s="135">
        <v>222.8</v>
      </c>
      <c r="E25" s="129"/>
      <c r="F25" s="129"/>
      <c r="H25" s="133"/>
      <c r="I25" s="127"/>
      <c r="J25" s="129"/>
      <c r="K25" s="129"/>
      <c r="L25" s="129"/>
      <c r="M25" s="126"/>
    </row>
    <row r="26" spans="2:13" x14ac:dyDescent="0.3">
      <c r="B26" s="187" t="s">
        <v>889</v>
      </c>
      <c r="C26" s="188"/>
      <c r="D26" s="136">
        <f>SUM(D23:D25)</f>
        <v>1078.8</v>
      </c>
      <c r="E26" s="128"/>
      <c r="F26" s="128"/>
      <c r="H26" s="131"/>
      <c r="I26" s="131"/>
      <c r="J26" s="128"/>
      <c r="K26" s="128"/>
      <c r="L26" s="128"/>
      <c r="M26" s="126"/>
    </row>
    <row r="27" spans="2:13" ht="14.4" customHeight="1" x14ac:dyDescent="0.3">
      <c r="B27" s="180" t="s">
        <v>883</v>
      </c>
      <c r="C27" s="28" t="s">
        <v>704</v>
      </c>
      <c r="D27" s="138">
        <v>3466.2</v>
      </c>
      <c r="E27" s="19"/>
      <c r="F27" s="129"/>
      <c r="H27" s="133"/>
      <c r="I27" s="127"/>
      <c r="J27" s="19"/>
      <c r="K27" s="19"/>
      <c r="L27" s="129"/>
      <c r="M27" s="126"/>
    </row>
    <row r="28" spans="2:13" ht="14.4" customHeight="1" x14ac:dyDescent="0.3">
      <c r="B28" s="180"/>
      <c r="C28" s="27" t="s">
        <v>740</v>
      </c>
      <c r="D28" s="138">
        <v>1712.78</v>
      </c>
      <c r="E28" s="19"/>
      <c r="F28" s="129"/>
      <c r="H28" s="133"/>
      <c r="I28" s="127"/>
      <c r="J28" s="19"/>
      <c r="K28" s="19"/>
      <c r="L28" s="129"/>
      <c r="M28" s="126"/>
    </row>
    <row r="29" spans="2:13" ht="15" thickBot="1" x14ac:dyDescent="0.35">
      <c r="B29" s="181" t="s">
        <v>890</v>
      </c>
      <c r="C29" s="182"/>
      <c r="D29" s="141">
        <f>SUM(D27:D28)</f>
        <v>5178.9799999999996</v>
      </c>
      <c r="E29" s="128"/>
      <c r="F29" s="128"/>
      <c r="H29" s="131"/>
      <c r="I29" s="131"/>
      <c r="J29" s="128"/>
      <c r="K29" s="128"/>
      <c r="L29" s="128"/>
      <c r="M29" s="126"/>
    </row>
    <row r="30" spans="2:13" ht="22.8" customHeight="1" thickBot="1" x14ac:dyDescent="0.35">
      <c r="B30" s="183" t="s">
        <v>785</v>
      </c>
      <c r="C30" s="184"/>
      <c r="D30" s="142">
        <f>D10+D14+D18+D22+D26+D29</f>
        <v>27928.489999999998</v>
      </c>
      <c r="E30" s="128"/>
      <c r="F30" s="128"/>
      <c r="H30" s="131"/>
      <c r="I30" s="131"/>
      <c r="J30" s="130"/>
      <c r="K30" s="128"/>
      <c r="L30" s="128"/>
      <c r="M30" s="126"/>
    </row>
    <row r="31" spans="2:13" x14ac:dyDescent="0.3">
      <c r="I31" s="1"/>
      <c r="J31" s="1"/>
      <c r="K31" s="1"/>
      <c r="L31" s="1"/>
    </row>
  </sheetData>
  <mergeCells count="14">
    <mergeCell ref="B6:B9"/>
    <mergeCell ref="B10:C10"/>
    <mergeCell ref="B11:B13"/>
    <mergeCell ref="B14:C14"/>
    <mergeCell ref="B3:F3"/>
    <mergeCell ref="B27:B28"/>
    <mergeCell ref="B29:C29"/>
    <mergeCell ref="B30:C30"/>
    <mergeCell ref="B15:B17"/>
    <mergeCell ref="B18:C18"/>
    <mergeCell ref="B19:B21"/>
    <mergeCell ref="B22:C22"/>
    <mergeCell ref="B23:B25"/>
    <mergeCell ref="B26:C26"/>
  </mergeCells>
  <pageMargins left="1.4960629921259843" right="0.51181102362204722" top="0.74803149606299213" bottom="0.74803149606299213" header="0.31496062992125984" footer="0.31496062992125984"/>
  <pageSetup paperSize="9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GF Brașov</vt:lpstr>
      <vt:lpstr>GF Cluj</vt:lpstr>
      <vt:lpstr>GF Ploiești</vt:lpstr>
      <vt:lpstr>GF Râmnicu Vâlcea</vt:lpstr>
      <vt:lpstr>GF Suceava</vt:lpstr>
      <vt:lpstr>GF Timișoara</vt:lpstr>
      <vt:lpstr>CENTRALIZATOR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2020-01-15T07:59:03Z</dcterms:modified>
</cp:coreProperties>
</file>