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Sheet1!$A$1:$J$369</definedName>
  </definedNames>
  <calcPr calcId="124519"/>
</workbook>
</file>

<file path=xl/calcChain.xml><?xml version="1.0" encoding="utf-8"?>
<calcChain xmlns="http://schemas.openxmlformats.org/spreadsheetml/2006/main">
  <c r="K20" i="2"/>
  <c r="K21"/>
  <c r="K23"/>
  <c r="K24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4"/>
  <c r="K65"/>
  <c r="K66"/>
  <c r="K67"/>
  <c r="K69"/>
  <c r="K70"/>
  <c r="K71"/>
  <c r="K72"/>
  <c r="K73"/>
  <c r="K74"/>
  <c r="K75"/>
  <c r="K76"/>
  <c r="K77"/>
  <c r="K78"/>
  <c r="K79"/>
  <c r="K80"/>
  <c r="K81"/>
  <c r="K82"/>
  <c r="K83"/>
  <c r="K84"/>
  <c r="K85"/>
  <c r="K87"/>
  <c r="K88"/>
  <c r="K89"/>
  <c r="K90"/>
  <c r="K91"/>
  <c r="K92"/>
  <c r="K93"/>
  <c r="K94"/>
  <c r="K95"/>
  <c r="K97"/>
  <c r="K98"/>
  <c r="K99"/>
  <c r="K100"/>
  <c r="K101"/>
  <c r="K103"/>
  <c r="K104"/>
  <c r="K105"/>
  <c r="K106"/>
  <c r="K107"/>
  <c r="K108"/>
  <c r="K109"/>
  <c r="K111"/>
  <c r="K112"/>
  <c r="K113"/>
  <c r="K114"/>
  <c r="K115"/>
  <c r="K116"/>
  <c r="K117"/>
  <c r="K118"/>
  <c r="K119"/>
  <c r="K120"/>
  <c r="K121"/>
  <c r="K122"/>
  <c r="K123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4"/>
  <c r="K145"/>
  <c r="K146"/>
  <c r="K147"/>
  <c r="K148"/>
  <c r="K150"/>
  <c r="K151"/>
  <c r="K152"/>
  <c r="K153"/>
  <c r="K154"/>
  <c r="K156"/>
  <c r="K157"/>
  <c r="K158"/>
  <c r="K159"/>
  <c r="K161"/>
  <c r="K162"/>
  <c r="K163"/>
  <c r="K164"/>
  <c r="K165"/>
  <c r="K167"/>
  <c r="K168"/>
  <c r="K169"/>
  <c r="K170"/>
  <c r="K172"/>
  <c r="K173"/>
  <c r="K175"/>
  <c r="K176"/>
  <c r="K177"/>
  <c r="K179"/>
  <c r="K180"/>
  <c r="K182"/>
  <c r="K183"/>
  <c r="K184"/>
  <c r="K186"/>
  <c r="K187"/>
  <c r="K188"/>
  <c r="K190"/>
  <c r="K191"/>
  <c r="K192"/>
  <c r="K193"/>
  <c r="K194"/>
  <c r="K196"/>
  <c r="K197"/>
  <c r="K198"/>
  <c r="K200"/>
  <c r="K201"/>
  <c r="K19"/>
  <c r="J202" l="1"/>
  <c r="I201"/>
  <c r="I198"/>
  <c r="I194"/>
  <c r="I188"/>
  <c r="I184"/>
  <c r="I180"/>
  <c r="I177"/>
  <c r="I173"/>
  <c r="I170"/>
  <c r="I165"/>
  <c r="I159"/>
  <c r="I154"/>
  <c r="I148"/>
  <c r="I142"/>
  <c r="I123"/>
  <c r="I109"/>
  <c r="I101"/>
  <c r="I95"/>
  <c r="I85"/>
  <c r="I67"/>
  <c r="I62"/>
  <c r="I29"/>
  <c r="I24"/>
  <c r="I21"/>
  <c r="I202" s="1"/>
  <c r="J202" i="1" l="1"/>
  <c r="I201" l="1"/>
  <c r="I198"/>
  <c r="I194"/>
  <c r="I188"/>
  <c r="I184"/>
  <c r="I180"/>
  <c r="I177"/>
  <c r="I173"/>
  <c r="I170"/>
  <c r="I165" l="1"/>
  <c r="I159"/>
  <c r="I154"/>
  <c r="I148"/>
  <c r="I142"/>
  <c r="I123"/>
  <c r="I109"/>
  <c r="I101"/>
  <c r="I95"/>
  <c r="I85"/>
  <c r="I67"/>
  <c r="I62"/>
  <c r="I29"/>
  <c r="I24"/>
  <c r="I21"/>
  <c r="I202" l="1"/>
</calcChain>
</file>

<file path=xl/sharedStrings.xml><?xml version="1.0" encoding="utf-8"?>
<sst xmlns="http://schemas.openxmlformats.org/spreadsheetml/2006/main" count="1739" uniqueCount="329">
  <si>
    <t>Categoria de folosință</t>
  </si>
  <si>
    <t>Poziția față de localitate</t>
  </si>
  <si>
    <t>Județ</t>
  </si>
  <si>
    <t>Unitatea administrativ-teritorială</t>
  </si>
  <si>
    <t>Tarla/ Parcelă</t>
  </si>
  <si>
    <t>Numele și prenumele proprietarului/deținătorului terenului</t>
  </si>
  <si>
    <t>extravilan</t>
  </si>
  <si>
    <t>TOTAL</t>
  </si>
  <si>
    <t>Nr. crt.</t>
  </si>
  <si>
    <t>Suprafață de expropriat (mp.)</t>
  </si>
  <si>
    <t>intravilan</t>
  </si>
  <si>
    <t>Valoarea suprafețelor care vor fi expropriate, conform Legii nr. 255/2010</t>
  </si>
  <si>
    <t>BRAILA</t>
  </si>
  <si>
    <t>IANCA</t>
  </si>
  <si>
    <t>PRIJMAREANU AURICA</t>
  </si>
  <si>
    <t>A</t>
  </si>
  <si>
    <t>T69/P469/2</t>
  </si>
  <si>
    <t>Teren la dispozitia comisiei locale 
PRIMARIA IANCA</t>
  </si>
  <si>
    <t>T69/P469</t>
  </si>
  <si>
    <t>ZICHIL JANA, DIMA NICOLAE, POPESCU VERONICA, NEGUT MARCELA</t>
  </si>
  <si>
    <t>T70/P14</t>
  </si>
  <si>
    <t>BALAUTA FANEL, BALAUTA STEFANIA</t>
  </si>
  <si>
    <t>75745/75745</t>
  </si>
  <si>
    <t>T157/P1192/7</t>
  </si>
  <si>
    <t>VLAD NICU, VLAD ALEXANDRU, MUNTEANU OLIMPIA, VLAD COSTICA, SAVA ANCUTA</t>
  </si>
  <si>
    <t>T157/P1192/6</t>
  </si>
  <si>
    <t>BECEANU FLORIN, BECEANU LUIZA-FLORENTINA</t>
  </si>
  <si>
    <t>73704/73704</t>
  </si>
  <si>
    <t>T157/P1192/4</t>
  </si>
  <si>
    <t>MUNTEANU OLIMPIA, NEACSU LIGIA, NOURESCU CAMELIA-MIHAELA</t>
  </si>
  <si>
    <t>3421/74951</t>
  </si>
  <si>
    <t>T158/P1194/1</t>
  </si>
  <si>
    <t>MUNTEANU OLIMPIA</t>
  </si>
  <si>
    <t>76366/76366</t>
  </si>
  <si>
    <t>T158/P1194/2</t>
  </si>
  <si>
    <t>PURGEA SILVIA PAULA</t>
  </si>
  <si>
    <t>3422/77430</t>
  </si>
  <si>
    <t>T158/P1194/3</t>
  </si>
  <si>
    <t>PÎRLOG IOANA, MOISOIU CATERINA, MUNTEANU GHERGHINA, GHELASE GHEORGHE</t>
  </si>
  <si>
    <t>T158/P1194/4</t>
  </si>
  <si>
    <t>MUNTEANU CHIRIAC</t>
  </si>
  <si>
    <t>3423/77431</t>
  </si>
  <si>
    <t>T158/P1194/5</t>
  </si>
  <si>
    <t>BALUTA FANEL, BALUTA STEFANIA</t>
  </si>
  <si>
    <t>70560/70560</t>
  </si>
  <si>
    <t>T158/P1194/6</t>
  </si>
  <si>
    <t>VLAD COSTICA, VLAD NICU, VLAD ALEXANDRU, SAVA ANCUTA, MUNTEANU OLIMPIA</t>
  </si>
  <si>
    <t>T158/P1194/7</t>
  </si>
  <si>
    <t>VLAD NICOLAE</t>
  </si>
  <si>
    <t>T158/P1194/8</t>
  </si>
  <si>
    <t>LIPAN RADIAN VALENTIN, LIPAN DIANA-VIOLETA</t>
  </si>
  <si>
    <t>5034/72883</t>
  </si>
  <si>
    <t>T158/P1194/9</t>
  </si>
  <si>
    <t>PADURET ION</t>
  </si>
  <si>
    <t>T158/P1194/10</t>
  </si>
  <si>
    <t>T158/P1194/11</t>
  </si>
  <si>
    <t>PADURET ION, JELESCU FRUSINA</t>
  </si>
  <si>
    <t>T158/P1194/12</t>
  </si>
  <si>
    <t>PADURET MIRA</t>
  </si>
  <si>
    <t>71563/71563</t>
  </si>
  <si>
    <t>T158/P1194/13</t>
  </si>
  <si>
    <t>PADURET ION, PADURET CONSTANTA</t>
  </si>
  <si>
    <t>73005/73005</t>
  </si>
  <si>
    <t>T158/P1194/14</t>
  </si>
  <si>
    <t>PADURET ION, PADURET CONSTANTA, PADURET NICOLAI, PADURET DELEA</t>
  </si>
  <si>
    <t>73008/73008</t>
  </si>
  <si>
    <t>T158/P1194/15</t>
  </si>
  <si>
    <t>PADURET NICOLAE</t>
  </si>
  <si>
    <t>T158/P1194/16</t>
  </si>
  <si>
    <t>T158/P1194/17</t>
  </si>
  <si>
    <t>SURDU OLGA</t>
  </si>
  <si>
    <t>T158/P1194/18</t>
  </si>
  <si>
    <t>T158/P1194/19</t>
  </si>
  <si>
    <t>MIHALACHE MIHALACHE</t>
  </si>
  <si>
    <t>T158/P1194/20</t>
  </si>
  <si>
    <t>VLAD COSTICA, VLAD NICU, VLAD ALEXANDRU, SAVA ANCUŢA, MUNTEANU OLIMPIA</t>
  </si>
  <si>
    <t>T158/P1194/21</t>
  </si>
  <si>
    <t>VLAD COSTICA</t>
  </si>
  <si>
    <t>T158/P1194/22</t>
  </si>
  <si>
    <t>VLASCEANU GEORGETA, BERCARU RADA, BERCARU VASILE, VLAD TUDORA, STEFANESCU LENUTA</t>
  </si>
  <si>
    <t>T158/P1194/23</t>
  </si>
  <si>
    <t>AGRAR M SERV SRL</t>
  </si>
  <si>
    <t>4796/72825</t>
  </si>
  <si>
    <t>T158/P1194/24</t>
  </si>
  <si>
    <t>MIHAITA AURICA
MIHAITA VIORICA</t>
  </si>
  <si>
    <t>74582/74582</t>
  </si>
  <si>
    <t>T158/P1194/25</t>
  </si>
  <si>
    <t>COTIGA RADU</t>
  </si>
  <si>
    <t>T158/P1194/21/1</t>
  </si>
  <si>
    <t>BUDUR GICA</t>
  </si>
  <si>
    <t>4541/77986</t>
  </si>
  <si>
    <t>T158/P1194/38</t>
  </si>
  <si>
    <t>DAN ANICA</t>
  </si>
  <si>
    <t>4542/77984</t>
  </si>
  <si>
    <t>NICULESCU AURELIA</t>
  </si>
  <si>
    <t>T158/P1194/39</t>
  </si>
  <si>
    <t>SPINU COSTICA</t>
  </si>
  <si>
    <t>T158/P1194/40</t>
  </si>
  <si>
    <t>LIPAN RADEL, LIPAN VALENTINA</t>
  </si>
  <si>
    <t>4237/77703</t>
  </si>
  <si>
    <t>T158/P1194/41</t>
  </si>
  <si>
    <t>TRUFAS IONEL, TRUFAS GIGI, DEDIU VICTORIA, TRUFAS MARIN, TRUFAS NICOLAE</t>
  </si>
  <si>
    <t>T160P1223/3</t>
  </si>
  <si>
    <t>SATNOIANU FLORICA</t>
  </si>
  <si>
    <t>73193/73193</t>
  </si>
  <si>
    <t>T160P1223/1</t>
  </si>
  <si>
    <t>PIRLOG PAUNA, POPIRTAC MARIA, TRUFAS GHEORGHE, TRUFAS RADU</t>
  </si>
  <si>
    <t>SILMAR SERVICE SRL</t>
  </si>
  <si>
    <t>70472/70472</t>
  </si>
  <si>
    <t>T163/P1303/24</t>
  </si>
  <si>
    <t>DOBRE ŞTEFAN</t>
  </si>
  <si>
    <t>T163/P1303/23</t>
  </si>
  <si>
    <t>TRUFAŞ GAROFIŢA</t>
  </si>
  <si>
    <t>T163/P1303/22</t>
  </si>
  <si>
    <t>PLOPEANU ION</t>
  </si>
  <si>
    <t>T163/P1303/21</t>
  </si>
  <si>
    <t>TURCU GEORGIANA,TURCU GICU</t>
  </si>
  <si>
    <t>71975/71975</t>
  </si>
  <si>
    <t>T163/P1303/20</t>
  </si>
  <si>
    <t>PLOPEANU GHEORGHE</t>
  </si>
  <si>
    <t>T163/P1303/19</t>
  </si>
  <si>
    <t>T163/P1303/18</t>
  </si>
  <si>
    <t>POPIRTAC NICOLAE, POPIRTAC MARIA - MAGDALENA</t>
  </si>
  <si>
    <t>72050/72050</t>
  </si>
  <si>
    <t>T163/P1303/17</t>
  </si>
  <si>
    <t>SÎRBU AUREL</t>
  </si>
  <si>
    <t>T163/P1303/16</t>
  </si>
  <si>
    <t>PISICĂ ION</t>
  </si>
  <si>
    <t>T163/P15</t>
  </si>
  <si>
    <t>DINU GHEORGHE, DINU IOANA, DINU VICTOR, DINU CONSTANŢA, DINU DUMITRA, MANOLE MARIA, COZMA ANETA</t>
  </si>
  <si>
    <t>T163/P1303/14</t>
  </si>
  <si>
    <t>GIRIP LENUŢA, DINU CRISTINA, COZMA ANETA</t>
  </si>
  <si>
    <t>T163/P1303/13</t>
  </si>
  <si>
    <t>SÎRBU IORDAN</t>
  </si>
  <si>
    <t>T163/P1303/12</t>
  </si>
  <si>
    <t>COTIGĂ VASILE, COTIGĂ MARIN, COTIGĂ GHEORGHE</t>
  </si>
  <si>
    <t>T163/P1303/11</t>
  </si>
  <si>
    <t>TRUFAŞ MARIOARA</t>
  </si>
  <si>
    <t>T163/P1303/10</t>
  </si>
  <si>
    <t>TRUFAŞ ALEXANDRU, TRUFAŞ ILIE, TRUFAŞ BANICĂ, BUNEA TUDORA, COTEŢ NETA ,TRUFAŞ PETRE, MARIN ADRIANA</t>
  </si>
  <si>
    <t>T163/P8</t>
  </si>
  <si>
    <t>TRUFAS NICU</t>
  </si>
  <si>
    <t>72092/72092</t>
  </si>
  <si>
    <t>T163/P1303/7</t>
  </si>
  <si>
    <t>CORCIU ION</t>
  </si>
  <si>
    <t>T163/P1303/6</t>
  </si>
  <si>
    <t>OPRIŞAN ION</t>
  </si>
  <si>
    <t>T163/P1303/5</t>
  </si>
  <si>
    <t>SPÎNU STAN</t>
  </si>
  <si>
    <t>T163/P1303/4</t>
  </si>
  <si>
    <t>Teren la dispozitia comisiei locale, PRIMARIA IANCA</t>
  </si>
  <si>
    <t/>
  </si>
  <si>
    <t>TRUFAŞ MARIN, TRUFAŞ RADU</t>
  </si>
  <si>
    <t>T163/P1303/3</t>
  </si>
  <si>
    <t>MITREA STEFAN MARCEL</t>
  </si>
  <si>
    <t>70928/70928</t>
  </si>
  <si>
    <t>T163/P1303/2</t>
  </si>
  <si>
    <t>TRUFAŞ ION</t>
  </si>
  <si>
    <t>T163/P1303/1</t>
  </si>
  <si>
    <t>MUSAT DOINA-MARILENA, TRUFASU THEODOR</t>
  </si>
  <si>
    <t>3458/71982</t>
  </si>
  <si>
    <t>T164/P1330/1</t>
  </si>
  <si>
    <t>3459/71981</t>
  </si>
  <si>
    <t>TRUFAŞ IORDAN</t>
  </si>
  <si>
    <t>T164/P1330/2</t>
  </si>
  <si>
    <t>ALOMAN GHEORGHE</t>
  </si>
  <si>
    <t>T164/P1330/3</t>
  </si>
  <si>
    <t>TRUFAŞ TUDOR, TRUFAŞ FRUSINA</t>
  </si>
  <si>
    <t>T164/P1330/4</t>
  </si>
  <si>
    <t>OPRIŞAN MARIN</t>
  </si>
  <si>
    <t>T164/P1330/5</t>
  </si>
  <si>
    <t>OTELEA FLORICA</t>
  </si>
  <si>
    <t>231/71995</t>
  </si>
  <si>
    <t>T164/P1330/6</t>
  </si>
  <si>
    <t>OPRIŞAN ELENA, OPRIŞAN TUDOR</t>
  </si>
  <si>
    <t>T164/P1330</t>
  </si>
  <si>
    <t>BĂRBUCEANU STAN, BĂRBUCEANU ION</t>
  </si>
  <si>
    <t>BĂRBUCEANU ŞTEFAN</t>
  </si>
  <si>
    <t>BARBUCEANU MARIN</t>
  </si>
  <si>
    <t>72513/72513</t>
  </si>
  <si>
    <t>T164/P1330/10</t>
  </si>
  <si>
    <t>OPRIŞAN AUREL</t>
  </si>
  <si>
    <t>TRUFAŞ ION, CIUCLARU TIŢA, GÎRBĂ GEORGETA, TRUFAŞ STANA, OPRIŞAN VALERIA</t>
  </si>
  <si>
    <t>T164/P1330/12</t>
  </si>
  <si>
    <t>TOMA CONSTANTIN</t>
  </si>
  <si>
    <t>T164/P1330/13</t>
  </si>
  <si>
    <t>OPRIŞAN NEACŞA, OPRIŞAN PETREA, OPRIŞAN ION, SPINOCHE ADRIANA, IONESCU PAULINA, CONSTANTINESCU MARIA</t>
  </si>
  <si>
    <t>T164/P1330/14</t>
  </si>
  <si>
    <t>MITREA STEFAN-MARCEL</t>
  </si>
  <si>
    <t>73454/73454</t>
  </si>
  <si>
    <t>T164/P1330/15</t>
  </si>
  <si>
    <t>STANCIU GEORGETA</t>
  </si>
  <si>
    <t>T164/P1330/16</t>
  </si>
  <si>
    <t>MOTOTOLEA MARIA, MITREA LAURENTIU-ANDREI, NOGHE AURORA, NOGHE RADU</t>
  </si>
  <si>
    <t>70972/70972</t>
  </si>
  <si>
    <t>T164/P1330/17</t>
  </si>
  <si>
    <t>70973/70973</t>
  </si>
  <si>
    <t>CARAMAN NEAGU, CARAMAN AUREL, CARAMAN SMARANDA</t>
  </si>
  <si>
    <t>T164/P1330/18</t>
  </si>
  <si>
    <t>CORBU IORDAN, CORBU GHIŢA, CORBU NICOLAE</t>
  </si>
  <si>
    <t>T164/P1330/19</t>
  </si>
  <si>
    <t>NISTOR VALERIU, NISTOR DUMITRA, STOICA GEORGETA, NISTOR EMILIA</t>
  </si>
  <si>
    <t>COSTACHE GHEORGHE, POPA LILICA</t>
  </si>
  <si>
    <t>T164/P1330/21</t>
  </si>
  <si>
    <t>AGRI TERENURI SA-BUCURESTI</t>
  </si>
  <si>
    <t>T164/P1330/22</t>
  </si>
  <si>
    <t>71450/71450</t>
  </si>
  <si>
    <t>71451/71451</t>
  </si>
  <si>
    <t>COTIGĂ GHEORGHE</t>
  </si>
  <si>
    <t>T164/P1330/23</t>
  </si>
  <si>
    <t>CERCHEZ MARIA</t>
  </si>
  <si>
    <t>T164/P1330/24</t>
  </si>
  <si>
    <t>DUMITRESCU MARCU-MIŞU</t>
  </si>
  <si>
    <t>T164/P1330/25</t>
  </si>
  <si>
    <t>ANDRONIU GIGI</t>
  </si>
  <si>
    <t>T164/P1330/26</t>
  </si>
  <si>
    <t>URSE STELA</t>
  </si>
  <si>
    <t>T164/P1330/27</t>
  </si>
  <si>
    <t>MITREA ION</t>
  </si>
  <si>
    <t>T165/P1330/39</t>
  </si>
  <si>
    <t>GĂGEANU GEORGETA</t>
  </si>
  <si>
    <t>T165/P1330/40</t>
  </si>
  <si>
    <t>MITREA DUMITRU</t>
  </si>
  <si>
    <t>70514/70514</t>
  </si>
  <si>
    <t>T165/P1330/41</t>
  </si>
  <si>
    <t>ALDEA NICULINA</t>
  </si>
  <si>
    <t>T165/P1330/42</t>
  </si>
  <si>
    <t>T165/P1371/42</t>
  </si>
  <si>
    <t>MITREA GHEORGHE</t>
  </si>
  <si>
    <t>T165/P134/43</t>
  </si>
  <si>
    <t>TRUFAŞ GHEORGHE</t>
  </si>
  <si>
    <t>T165/P1371/44</t>
  </si>
  <si>
    <t>MUŞAT RADIAN, MUŞAT ALOMAN</t>
  </si>
  <si>
    <t>T165/P1371/45</t>
  </si>
  <si>
    <t>MITREA LAURENTIU-ANDREI</t>
  </si>
  <si>
    <t>73445/73445</t>
  </si>
  <si>
    <t>T166/P1402/40</t>
  </si>
  <si>
    <t>TERŢIU NICU</t>
  </si>
  <si>
    <t>T166/P1402/3</t>
  </si>
  <si>
    <t>TERŢIU RĂDUŢ</t>
  </si>
  <si>
    <t>T166/P1402/2</t>
  </si>
  <si>
    <t>MITREA FLORICA</t>
  </si>
  <si>
    <t>T167/P1406/27</t>
  </si>
  <si>
    <t>GAGU GEORGETA</t>
  </si>
  <si>
    <t>T167/P1406/142</t>
  </si>
  <si>
    <t>72516/72516</t>
  </si>
  <si>
    <t>T167/P1406/140</t>
  </si>
  <si>
    <t>BĂRBUCEANU STEFAN</t>
  </si>
  <si>
    <t>T167/P1406</t>
  </si>
  <si>
    <t>TRAIAN</t>
  </si>
  <si>
    <t>MUNTEANU MARIŢA</t>
  </si>
  <si>
    <t>T4/P7</t>
  </si>
  <si>
    <t>SANAPLOIANU D CONSTANŢA</t>
  </si>
  <si>
    <t xml:space="preserve">          T4/P8</t>
  </si>
  <si>
    <t>BERECHET PARASCHIVULA</t>
  </si>
  <si>
    <t xml:space="preserve">          T4/P9</t>
  </si>
  <si>
    <t>AGRO PERILAND SRL BRAILA</t>
  </si>
  <si>
    <t>75194/75194</t>
  </si>
  <si>
    <t>T5/P16/1</t>
  </si>
  <si>
    <t>75195/75195</t>
  </si>
  <si>
    <t>T5/1/P16/3/2</t>
  </si>
  <si>
    <t>Extravilan</t>
  </si>
  <si>
    <t>75189/75189</t>
  </si>
  <si>
    <t>T6/P18/1</t>
  </si>
  <si>
    <t xml:space="preserve">CRESTEZ COSTEA </t>
  </si>
  <si>
    <t xml:space="preserve">T6/1/P18/1/7 </t>
  </si>
  <si>
    <t xml:space="preserve">PÎRLOG GHEORGHE </t>
  </si>
  <si>
    <t xml:space="preserve">T6/1/P18/1/8 </t>
  </si>
  <si>
    <t>TOMA MARIA ODETA,
 TOMA TUDOREL</t>
  </si>
  <si>
    <t>2536/71165</t>
  </si>
  <si>
    <t>T6/1/P18/5/13/2</t>
  </si>
  <si>
    <t>PERIANU MARIA, PERIANU CRISTIAN - MIHAI,
PERIANU ELENA - MANDICA</t>
  </si>
  <si>
    <t>3268/71055</t>
  </si>
  <si>
    <t>T6/1/18/5/14</t>
  </si>
  <si>
    <t>PERIANU MARIA, PERIANU CRISTIAN MIHAI, PERIANU ELENA MANDICA</t>
  </si>
  <si>
    <t>3267/71054</t>
  </si>
  <si>
    <t>T6/1/P34/5</t>
  </si>
  <si>
    <t>GROZEA GHERGHINA</t>
  </si>
  <si>
    <t>T6/1/P34/4</t>
  </si>
  <si>
    <t>PERIANU MARIA ODETA</t>
  </si>
  <si>
    <t>2596/74140</t>
  </si>
  <si>
    <t>T6/1/P4/1</t>
  </si>
  <si>
    <t>2595/74138</t>
  </si>
  <si>
    <t>T6/1/P3</t>
  </si>
  <si>
    <t>DEAC TINCUTA, POPESCU TINCA,
 POPA VIORICA, MIHALACHE ELENA</t>
  </si>
  <si>
    <t>T29/P150B/8</t>
  </si>
  <si>
    <t>RADU ELENA, POPESCU GEORGETA,
 POPESCU FLOREA</t>
  </si>
  <si>
    <t>T29/150B/5</t>
  </si>
  <si>
    <t>POPA VIORICA,                                                         DEAC TINCUŢA,                                                  MIHALACHE ELENA,                                           POPESCU TINCA</t>
  </si>
  <si>
    <t>T29/P150A/19</t>
  </si>
  <si>
    <t>TOTAL GENERAL OBIECTIV</t>
  </si>
  <si>
    <t>Nr. cadastral/                Nr. carte funciară</t>
  </si>
  <si>
    <t>Tronsonul 60+210 - 60+350, UAT Ianca, Județul Brăila</t>
  </si>
  <si>
    <t>Tronsonul 60+365 - 61+000, UAT Ianca, Județul Brăila</t>
  </si>
  <si>
    <t>* Pentru pozițiile în care se regăsește mențiunea "Teren la dispoziția Comisiei Locale de Fond Funciar", astfel cum reiese din evidențele unităților administrativ-teritoriale, numele proprietarului/deținătorului va fi identificat ulterior, după punerea în posesie, în vederea completării documentațiilor necesare pentru punerea în aplicare a măsurilor de expropriere, în condițiile legii.</t>
  </si>
  <si>
    <t>Tronsonul 67+750 - 67+880, UAT Ianca, Județul Brăila</t>
  </si>
  <si>
    <t>Tronsonul 67+900 - 69+050, UAT Ianca, Județul Brăila</t>
  </si>
  <si>
    <t>Tronsonul 70+150 - 70+220, UAT Ianca, Județul Brăila</t>
  </si>
  <si>
    <t>Tronsonul 70+226 - 70+665, UAT Ianca, Județul Brăila</t>
  </si>
  <si>
    <t>Tronsonul 70+670 - 70+861, UAT Ianca, Județul Brăila</t>
  </si>
  <si>
    <t>Tronsonul 70+867 - 70+970, UAT Ianca, Județul Brăila</t>
  </si>
  <si>
    <t>Tronsonul 70+976 - 71+107, UAT Ianca, Județul Brăila</t>
  </si>
  <si>
    <t>Tronsonul 71+112 - 71+299, UAT Ianca, Județul Brăila</t>
  </si>
  <si>
    <t>Tronsonul 71+303 - 71+742, UAT Ianca, Județul Brăila</t>
  </si>
  <si>
    <t>Tronsonul 71+757 - 72+000, UAT Ianca, Județul Brăila</t>
  </si>
  <si>
    <t>Tronsonul 72+000 - 72+100, UAT Ianca, Județul Brăila</t>
  </si>
  <si>
    <t>Tronsonul 72+110 - 72+534, UAT Ianca, Județul Brăila</t>
  </si>
  <si>
    <t>Tronsonul 72+540 - 72+650, UAT Ianca, Județul Brăila</t>
  </si>
  <si>
    <t>Tronsonul 73+650 - 74+200, UAT Traian, Județul Brăila</t>
  </si>
  <si>
    <t>Tronsonul 74+210 - 75+135, UAT Traian, Județul Brăila</t>
  </si>
  <si>
    <t>Tronsonul 75+140 - 75+759, UAT Traian, Județul Brăila</t>
  </si>
  <si>
    <t>Tronsonul 75+763 - 76+100, UAT Traian, Județul Brăila</t>
  </si>
  <si>
    <t>Tronsonul 76+110 - 76+444, UAT Traian, Județul Brăila</t>
  </si>
  <si>
    <t>Tronsonul 76+448 - 76+745, UAT Traian, Județul Brăila</t>
  </si>
  <si>
    <t>Tronsonul 76+753 - 77+000, UAT Traian, Județul Brăila</t>
  </si>
  <si>
    <t>Tronsonul 81+000 - 81+179, UAT Traian, Județul Brăila</t>
  </si>
  <si>
    <t>Tronsonul 81+183 - 81+700, UAT Traian, Județul Brăila</t>
  </si>
  <si>
    <t>CATEGORIE DE FOLOSINȚĂ/REGIM JURIDIC</t>
  </si>
  <si>
    <t>Cc - CONSTRUCȚII (INTRAVILAN)</t>
  </si>
  <si>
    <t>G - GRĂDINĂ (INTRAVILAN)</t>
  </si>
  <si>
    <t>L - LIVADĂ</t>
  </si>
  <si>
    <t>A - ARABIL (EXTRAVILAN)</t>
  </si>
  <si>
    <t>F - FÂNEAȚĂ (EXTRAVILAN)</t>
  </si>
  <si>
    <t>P - PĂȘUNE</t>
  </si>
  <si>
    <r>
      <rPr>
        <b/>
        <u/>
        <sz val="12"/>
        <rFont val="Times New Roman"/>
        <family val="1"/>
      </rPr>
      <t>Obiectivul de investiții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„Perdele forestiere de protecție a Drumului național DN 2B, Județul Brăila,</t>
    </r>
    <r>
      <rPr>
        <sz val="12"/>
        <rFont val="Times New Roman"/>
        <family val="1"/>
      </rPr>
      <t xml:space="preserve"> pozițiile km:
60+210 – 60+350; 60+365 – 61+000; 67+750 – 69+050; 70+150 – 72+000; 72+000 – 72+100; 72+110 – 74+200; 74+210 – 75+100; 75+110 – 75+200; 75+210 – 76+100;                                        76+110 – 77+000; 81+000 – 81+700 (Partea stângă)”.
</t>
    </r>
  </si>
  <si>
    <t>LISTA</t>
  </si>
  <si>
    <t>ANEXA Nr. 2</t>
  </si>
  <si>
    <t>cuprinzând imobilele proprietate privată supuse exproprierii, situate pe raza localităților Ianca și Traian, Județul Brăila, proprietarii sau deținătorii acestora, precum și sumele individuale aferente despăgubirilor</t>
  </si>
  <si>
    <t>Verificare valori Euro/ha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</si>
</sst>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i/>
      <sz val="10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" fontId="4" fillId="2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4" fontId="3" fillId="2" borderId="31" xfId="0" applyNumberFormat="1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view="pageBreakPreview" topLeftCell="A193" zoomScale="80" zoomScaleNormal="80" zoomScaleSheetLayoutView="80" workbookViewId="0">
      <selection activeCell="I84" sqref="I84"/>
    </sheetView>
  </sheetViews>
  <sheetFormatPr defaultRowHeight="15.75"/>
  <cols>
    <col min="1" max="1" width="4.42578125" style="4" customWidth="1"/>
    <col min="2" max="2" width="19" style="5" customWidth="1"/>
    <col min="3" max="3" width="16.7109375" style="5" customWidth="1"/>
    <col min="4" max="4" width="28.140625" style="5" customWidth="1"/>
    <col min="5" max="5" width="12.42578125" style="5" customWidth="1"/>
    <col min="6" max="6" width="17" style="5" customWidth="1"/>
    <col min="7" max="7" width="17.28515625" style="5" customWidth="1"/>
    <col min="8" max="8" width="15.5703125" style="4" customWidth="1"/>
    <col min="9" max="9" width="13.28515625" style="5" customWidth="1"/>
    <col min="10" max="10" width="20.140625" style="66" customWidth="1"/>
    <col min="11" max="11" width="10.140625" style="67" customWidth="1"/>
    <col min="12" max="16384" width="9.140625" style="5"/>
  </cols>
  <sheetData>
    <row r="1" spans="1:16" ht="20.25" customHeight="1">
      <c r="I1" s="151" t="s">
        <v>326</v>
      </c>
      <c r="J1" s="151"/>
    </row>
    <row r="2" spans="1:16" ht="20.25" customHeight="1">
      <c r="I2" s="73"/>
      <c r="J2" s="73"/>
    </row>
    <row r="3" spans="1:16" ht="20.25" customHeight="1">
      <c r="A3" s="152" t="s">
        <v>325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6" ht="35.25" customHeight="1">
      <c r="A4" s="152" t="s">
        <v>327</v>
      </c>
      <c r="B4" s="152"/>
      <c r="C4" s="152"/>
      <c r="D4" s="152"/>
      <c r="E4" s="152"/>
      <c r="F4" s="152"/>
      <c r="G4" s="152"/>
      <c r="H4" s="152"/>
      <c r="I4" s="152"/>
      <c r="J4" s="152"/>
      <c r="K4" s="6"/>
    </row>
    <row r="5" spans="1:16" ht="20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6" ht="20.25" customHeight="1">
      <c r="A6" s="7"/>
      <c r="B6" s="7"/>
      <c r="C6" s="7"/>
      <c r="D6" s="120" t="s">
        <v>317</v>
      </c>
      <c r="E6" s="121"/>
      <c r="F6" s="121"/>
      <c r="G6" s="122"/>
      <c r="H6" s="7"/>
      <c r="I6" s="7"/>
      <c r="J6" s="7"/>
      <c r="K6" s="6"/>
    </row>
    <row r="7" spans="1:16" ht="20.25" customHeight="1">
      <c r="A7" s="7"/>
      <c r="B7" s="7"/>
      <c r="C7" s="7"/>
      <c r="D7" s="123" t="s">
        <v>318</v>
      </c>
      <c r="E7" s="124"/>
      <c r="F7" s="124"/>
      <c r="G7" s="125"/>
      <c r="H7" s="7"/>
      <c r="I7" s="7"/>
      <c r="J7" s="7"/>
      <c r="K7" s="6"/>
    </row>
    <row r="8" spans="1:16" ht="20.25" customHeight="1">
      <c r="A8" s="7"/>
      <c r="B8" s="7"/>
      <c r="C8" s="7"/>
      <c r="D8" s="123" t="s">
        <v>319</v>
      </c>
      <c r="E8" s="124"/>
      <c r="F8" s="124"/>
      <c r="G8" s="125"/>
      <c r="H8" s="7"/>
      <c r="I8" s="7"/>
      <c r="J8" s="7"/>
      <c r="K8" s="6"/>
    </row>
    <row r="9" spans="1:16" ht="20.25" customHeight="1">
      <c r="A9" s="7"/>
      <c r="B9" s="7"/>
      <c r="C9" s="7"/>
      <c r="D9" s="123" t="s">
        <v>320</v>
      </c>
      <c r="E9" s="124"/>
      <c r="F9" s="124"/>
      <c r="G9" s="125"/>
      <c r="H9" s="7"/>
      <c r="I9" s="7"/>
      <c r="J9" s="7"/>
      <c r="K9" s="6"/>
    </row>
    <row r="10" spans="1:16" ht="20.25" customHeight="1">
      <c r="A10" s="7"/>
      <c r="B10" s="7"/>
      <c r="C10" s="7"/>
      <c r="D10" s="123" t="s">
        <v>321</v>
      </c>
      <c r="E10" s="124"/>
      <c r="F10" s="124"/>
      <c r="G10" s="125"/>
      <c r="H10" s="7"/>
      <c r="I10" s="7"/>
      <c r="J10" s="7"/>
      <c r="K10" s="6"/>
    </row>
    <row r="11" spans="1:16" ht="20.25" customHeight="1">
      <c r="A11" s="7"/>
      <c r="B11" s="7"/>
      <c r="C11" s="7"/>
      <c r="D11" s="123" t="s">
        <v>322</v>
      </c>
      <c r="E11" s="124"/>
      <c r="F11" s="124"/>
      <c r="G11" s="125"/>
      <c r="H11" s="7"/>
      <c r="I11" s="7"/>
      <c r="J11" s="7"/>
      <c r="K11" s="6"/>
    </row>
    <row r="12" spans="1:16" ht="20.25" customHeight="1" thickBot="1">
      <c r="A12" s="7"/>
      <c r="B12" s="7"/>
      <c r="C12" s="7"/>
      <c r="D12" s="126" t="s">
        <v>323</v>
      </c>
      <c r="E12" s="127"/>
      <c r="F12" s="127"/>
      <c r="G12" s="128"/>
      <c r="H12" s="7"/>
      <c r="I12" s="7"/>
      <c r="J12" s="7"/>
      <c r="K12" s="6"/>
    </row>
    <row r="13" spans="1:16" ht="20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6"/>
    </row>
    <row r="14" spans="1:16" ht="60" customHeight="1">
      <c r="A14" s="154" t="s">
        <v>324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6"/>
    </row>
    <row r="15" spans="1:16" ht="20.2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  <c r="P15" s="72"/>
    </row>
    <row r="16" spans="1:16" ht="98.25" customHeight="1" thickBot="1">
      <c r="A16" s="8" t="s">
        <v>8</v>
      </c>
      <c r="B16" s="9" t="s">
        <v>2</v>
      </c>
      <c r="C16" s="8" t="s">
        <v>3</v>
      </c>
      <c r="D16" s="10" t="s">
        <v>5</v>
      </c>
      <c r="E16" s="10" t="s">
        <v>0</v>
      </c>
      <c r="F16" s="11" t="s">
        <v>291</v>
      </c>
      <c r="G16" s="10" t="s">
        <v>4</v>
      </c>
      <c r="H16" s="10" t="s">
        <v>1</v>
      </c>
      <c r="I16" s="10" t="s">
        <v>9</v>
      </c>
      <c r="J16" s="89" t="s">
        <v>11</v>
      </c>
    </row>
    <row r="17" spans="1:11" s="16" customFormat="1" ht="16.5" customHeight="1" thickBot="1">
      <c r="A17" s="12">
        <v>0</v>
      </c>
      <c r="B17" s="13">
        <v>1</v>
      </c>
      <c r="C17" s="14">
        <v>2</v>
      </c>
      <c r="D17" s="15">
        <v>3</v>
      </c>
      <c r="E17" s="15">
        <v>4</v>
      </c>
      <c r="F17" s="15">
        <v>5</v>
      </c>
      <c r="G17" s="15">
        <v>6</v>
      </c>
      <c r="H17" s="15">
        <v>7</v>
      </c>
      <c r="I17" s="15">
        <v>8</v>
      </c>
      <c r="J17" s="90">
        <v>9</v>
      </c>
      <c r="K17" s="68"/>
    </row>
    <row r="18" spans="1:11" s="17" customFormat="1" ht="21.75" customHeight="1" thickBot="1">
      <c r="A18" s="129" t="s">
        <v>292</v>
      </c>
      <c r="B18" s="130"/>
      <c r="C18" s="130"/>
      <c r="D18" s="130"/>
      <c r="E18" s="130"/>
      <c r="F18" s="130"/>
      <c r="G18" s="130"/>
      <c r="H18" s="130"/>
      <c r="I18" s="130"/>
      <c r="J18" s="131"/>
      <c r="K18" s="69"/>
    </row>
    <row r="19" spans="1:11" ht="29.25" customHeight="1">
      <c r="A19" s="18">
        <v>1</v>
      </c>
      <c r="B19" s="42" t="s">
        <v>12</v>
      </c>
      <c r="C19" s="43" t="s">
        <v>13</v>
      </c>
      <c r="D19" s="43" t="s">
        <v>14</v>
      </c>
      <c r="E19" s="44" t="s">
        <v>15</v>
      </c>
      <c r="F19" s="44"/>
      <c r="G19" s="44" t="s">
        <v>16</v>
      </c>
      <c r="H19" s="44" t="s">
        <v>6</v>
      </c>
      <c r="I19" s="44">
        <v>3711</v>
      </c>
      <c r="J19" s="91">
        <v>7422</v>
      </c>
    </row>
    <row r="20" spans="1:11" ht="52.5" customHeight="1" thickBot="1">
      <c r="A20" s="19">
        <v>2</v>
      </c>
      <c r="B20" s="49" t="s">
        <v>12</v>
      </c>
      <c r="C20" s="50" t="s">
        <v>13</v>
      </c>
      <c r="D20" s="50" t="s">
        <v>17</v>
      </c>
      <c r="E20" s="51" t="s">
        <v>15</v>
      </c>
      <c r="F20" s="51"/>
      <c r="G20" s="51" t="s">
        <v>18</v>
      </c>
      <c r="H20" s="51" t="s">
        <v>6</v>
      </c>
      <c r="I20" s="51">
        <v>2546</v>
      </c>
      <c r="J20" s="92">
        <v>5092</v>
      </c>
    </row>
    <row r="21" spans="1:11" ht="21.75" customHeight="1" thickBot="1">
      <c r="A21" s="20"/>
      <c r="B21" s="21"/>
      <c r="C21" s="21"/>
      <c r="D21" s="21"/>
      <c r="E21" s="21"/>
      <c r="F21" s="21"/>
      <c r="G21" s="21"/>
      <c r="H21" s="22" t="s">
        <v>7</v>
      </c>
      <c r="I21" s="23">
        <f>SUM(I19:I20)</f>
        <v>6257</v>
      </c>
      <c r="J21" s="93">
        <v>12514</v>
      </c>
    </row>
    <row r="22" spans="1:11" ht="26.25" customHeight="1" thickBot="1">
      <c r="A22" s="129" t="s">
        <v>293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1" ht="85.5" customHeight="1" thickBot="1">
      <c r="A23" s="24">
        <v>1</v>
      </c>
      <c r="B23" s="25" t="s">
        <v>12</v>
      </c>
      <c r="C23" s="1" t="s">
        <v>13</v>
      </c>
      <c r="D23" s="1" t="s">
        <v>19</v>
      </c>
      <c r="E23" s="2" t="s">
        <v>15</v>
      </c>
      <c r="F23" s="2"/>
      <c r="G23" s="2" t="s">
        <v>20</v>
      </c>
      <c r="H23" s="2" t="s">
        <v>6</v>
      </c>
      <c r="I23" s="2">
        <v>16780</v>
      </c>
      <c r="J23" s="94">
        <v>33560</v>
      </c>
    </row>
    <row r="24" spans="1:11" ht="27" customHeight="1" thickBot="1">
      <c r="A24" s="20"/>
      <c r="B24" s="21"/>
      <c r="C24" s="21"/>
      <c r="D24" s="21"/>
      <c r="E24" s="21"/>
      <c r="F24" s="21"/>
      <c r="G24" s="21"/>
      <c r="H24" s="22" t="s">
        <v>7</v>
      </c>
      <c r="I24" s="23">
        <f>SUM(I23:I23)</f>
        <v>16780</v>
      </c>
      <c r="J24" s="93">
        <v>33560</v>
      </c>
    </row>
    <row r="25" spans="1:11" ht="24" customHeight="1" thickBot="1">
      <c r="A25" s="129" t="s">
        <v>295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1" ht="60" customHeight="1">
      <c r="A26" s="18">
        <v>1</v>
      </c>
      <c r="B26" s="42" t="s">
        <v>12</v>
      </c>
      <c r="C26" s="43" t="s">
        <v>13</v>
      </c>
      <c r="D26" s="43" t="s">
        <v>21</v>
      </c>
      <c r="E26" s="44" t="s">
        <v>15</v>
      </c>
      <c r="F26" s="44" t="s">
        <v>22</v>
      </c>
      <c r="G26" s="44" t="s">
        <v>23</v>
      </c>
      <c r="H26" s="44" t="s">
        <v>10</v>
      </c>
      <c r="I26" s="44">
        <v>596</v>
      </c>
      <c r="J26" s="91">
        <v>7269.3939393939399</v>
      </c>
    </row>
    <row r="27" spans="1:11" ht="97.5" customHeight="1">
      <c r="A27" s="26">
        <v>2</v>
      </c>
      <c r="B27" s="39" t="s">
        <v>12</v>
      </c>
      <c r="C27" s="40" t="s">
        <v>13</v>
      </c>
      <c r="D27" s="46" t="s">
        <v>24</v>
      </c>
      <c r="E27" s="47" t="s">
        <v>15</v>
      </c>
      <c r="F27" s="27"/>
      <c r="G27" s="47" t="s">
        <v>25</v>
      </c>
      <c r="H27" s="41" t="s">
        <v>6</v>
      </c>
      <c r="I27" s="47">
        <v>761</v>
      </c>
      <c r="J27" s="95">
        <v>1522</v>
      </c>
    </row>
    <row r="28" spans="1:11" ht="67.5" customHeight="1" thickBot="1">
      <c r="A28" s="26">
        <v>3</v>
      </c>
      <c r="B28" s="45" t="s">
        <v>12</v>
      </c>
      <c r="C28" s="46" t="s">
        <v>13</v>
      </c>
      <c r="D28" s="46" t="s">
        <v>26</v>
      </c>
      <c r="E28" s="47" t="s">
        <v>15</v>
      </c>
      <c r="F28" s="47" t="s">
        <v>27</v>
      </c>
      <c r="G28" s="47" t="s">
        <v>28</v>
      </c>
      <c r="H28" s="47" t="s">
        <v>10</v>
      </c>
      <c r="I28" s="47">
        <v>880</v>
      </c>
      <c r="J28" s="95">
        <v>11462.746645619574</v>
      </c>
    </row>
    <row r="29" spans="1:11" ht="28.5" customHeight="1" thickBot="1">
      <c r="A29" s="20"/>
      <c r="B29" s="21"/>
      <c r="C29" s="21"/>
      <c r="D29" s="21"/>
      <c r="E29" s="21"/>
      <c r="F29" s="21"/>
      <c r="G29" s="21"/>
      <c r="H29" s="22" t="s">
        <v>7</v>
      </c>
      <c r="I29" s="23">
        <f>SUM(I26:I28)</f>
        <v>2237</v>
      </c>
      <c r="J29" s="93">
        <v>20254.140585013512</v>
      </c>
    </row>
    <row r="30" spans="1:11" ht="26.25" customHeight="1" thickBot="1">
      <c r="A30" s="129" t="s">
        <v>296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11" ht="76.5" customHeight="1">
      <c r="A31" s="18">
        <v>1</v>
      </c>
      <c r="B31" s="42" t="s">
        <v>12</v>
      </c>
      <c r="C31" s="43" t="s">
        <v>13</v>
      </c>
      <c r="D31" s="43" t="s">
        <v>29</v>
      </c>
      <c r="E31" s="44" t="s">
        <v>15</v>
      </c>
      <c r="F31" s="44" t="s">
        <v>30</v>
      </c>
      <c r="G31" s="44" t="s">
        <v>31</v>
      </c>
      <c r="H31" s="44" t="s">
        <v>6</v>
      </c>
      <c r="I31" s="28">
        <v>694</v>
      </c>
      <c r="J31" s="91">
        <v>1388</v>
      </c>
      <c r="K31" s="70"/>
    </row>
    <row r="32" spans="1:11" ht="24.75" customHeight="1">
      <c r="A32" s="26">
        <v>2</v>
      </c>
      <c r="B32" s="45" t="s">
        <v>12</v>
      </c>
      <c r="C32" s="46" t="s">
        <v>13</v>
      </c>
      <c r="D32" s="46" t="s">
        <v>32</v>
      </c>
      <c r="E32" s="47" t="s">
        <v>15</v>
      </c>
      <c r="F32" s="47" t="s">
        <v>33</v>
      </c>
      <c r="G32" s="47" t="s">
        <v>34</v>
      </c>
      <c r="H32" s="47" t="s">
        <v>6</v>
      </c>
      <c r="I32" s="29">
        <v>2162</v>
      </c>
      <c r="J32" s="95">
        <v>4324</v>
      </c>
      <c r="K32" s="70"/>
    </row>
    <row r="33" spans="1:11" ht="30" customHeight="1">
      <c r="A33" s="26">
        <v>3</v>
      </c>
      <c r="B33" s="45" t="s">
        <v>12</v>
      </c>
      <c r="C33" s="46" t="s">
        <v>13</v>
      </c>
      <c r="D33" s="46" t="s">
        <v>35</v>
      </c>
      <c r="E33" s="47" t="s">
        <v>15</v>
      </c>
      <c r="F33" s="47" t="s">
        <v>36</v>
      </c>
      <c r="G33" s="47" t="s">
        <v>37</v>
      </c>
      <c r="H33" s="47" t="s">
        <v>6</v>
      </c>
      <c r="I33" s="29">
        <v>1350</v>
      </c>
      <c r="J33" s="95">
        <v>2700</v>
      </c>
      <c r="K33" s="70"/>
    </row>
    <row r="34" spans="1:11" ht="87" customHeight="1">
      <c r="A34" s="26">
        <v>4</v>
      </c>
      <c r="B34" s="45" t="s">
        <v>12</v>
      </c>
      <c r="C34" s="46" t="s">
        <v>13</v>
      </c>
      <c r="D34" s="46" t="s">
        <v>38</v>
      </c>
      <c r="E34" s="47" t="s">
        <v>15</v>
      </c>
      <c r="F34" s="47"/>
      <c r="G34" s="47" t="s">
        <v>39</v>
      </c>
      <c r="H34" s="47" t="s">
        <v>6</v>
      </c>
      <c r="I34" s="29">
        <v>2013</v>
      </c>
      <c r="J34" s="95">
        <v>4026</v>
      </c>
      <c r="K34" s="70"/>
    </row>
    <row r="35" spans="1:11" ht="30" customHeight="1">
      <c r="A35" s="26">
        <v>5</v>
      </c>
      <c r="B35" s="45" t="s">
        <v>12</v>
      </c>
      <c r="C35" s="46" t="s">
        <v>13</v>
      </c>
      <c r="D35" s="46" t="s">
        <v>40</v>
      </c>
      <c r="E35" s="47" t="s">
        <v>15</v>
      </c>
      <c r="F35" s="47" t="s">
        <v>41</v>
      </c>
      <c r="G35" s="30" t="s">
        <v>42</v>
      </c>
      <c r="H35" s="47" t="s">
        <v>6</v>
      </c>
      <c r="I35" s="29">
        <v>1129</v>
      </c>
      <c r="J35" s="95">
        <v>2258</v>
      </c>
      <c r="K35" s="70"/>
    </row>
    <row r="36" spans="1:11" ht="50.25" customHeight="1">
      <c r="A36" s="26">
        <v>6</v>
      </c>
      <c r="B36" s="45" t="s">
        <v>12</v>
      </c>
      <c r="C36" s="46" t="s">
        <v>13</v>
      </c>
      <c r="D36" s="46" t="s">
        <v>43</v>
      </c>
      <c r="E36" s="47" t="s">
        <v>15</v>
      </c>
      <c r="F36" s="47" t="s">
        <v>44</v>
      </c>
      <c r="G36" s="47" t="s">
        <v>45</v>
      </c>
      <c r="H36" s="47" t="s">
        <v>6</v>
      </c>
      <c r="I36" s="29">
        <v>579</v>
      </c>
      <c r="J36" s="95">
        <v>1158</v>
      </c>
      <c r="K36" s="70"/>
    </row>
    <row r="37" spans="1:11" ht="90" customHeight="1">
      <c r="A37" s="26">
        <v>7</v>
      </c>
      <c r="B37" s="45" t="s">
        <v>12</v>
      </c>
      <c r="C37" s="46" t="s">
        <v>13</v>
      </c>
      <c r="D37" s="46" t="s">
        <v>46</v>
      </c>
      <c r="E37" s="47" t="s">
        <v>15</v>
      </c>
      <c r="F37" s="47"/>
      <c r="G37" s="47" t="s">
        <v>47</v>
      </c>
      <c r="H37" s="47" t="s">
        <v>6</v>
      </c>
      <c r="I37" s="29">
        <v>795</v>
      </c>
      <c r="J37" s="95">
        <v>1590</v>
      </c>
      <c r="K37" s="70"/>
    </row>
    <row r="38" spans="1:11" ht="36.75" customHeight="1">
      <c r="A38" s="26">
        <v>8</v>
      </c>
      <c r="B38" s="45" t="s">
        <v>12</v>
      </c>
      <c r="C38" s="46" t="s">
        <v>13</v>
      </c>
      <c r="D38" s="46" t="s">
        <v>48</v>
      </c>
      <c r="E38" s="47" t="s">
        <v>15</v>
      </c>
      <c r="F38" s="47"/>
      <c r="G38" s="47" t="s">
        <v>49</v>
      </c>
      <c r="H38" s="47" t="s">
        <v>6</v>
      </c>
      <c r="I38" s="29">
        <v>419</v>
      </c>
      <c r="J38" s="95">
        <v>838</v>
      </c>
      <c r="K38" s="70"/>
    </row>
    <row r="39" spans="1:11" ht="58.5" customHeight="1">
      <c r="A39" s="26">
        <v>9</v>
      </c>
      <c r="B39" s="45" t="s">
        <v>12</v>
      </c>
      <c r="C39" s="46" t="s">
        <v>13</v>
      </c>
      <c r="D39" s="46" t="s">
        <v>50</v>
      </c>
      <c r="E39" s="47" t="s">
        <v>15</v>
      </c>
      <c r="F39" s="47" t="s">
        <v>51</v>
      </c>
      <c r="G39" s="47" t="s">
        <v>52</v>
      </c>
      <c r="H39" s="47" t="s">
        <v>6</v>
      </c>
      <c r="I39" s="29">
        <v>1056</v>
      </c>
      <c r="J39" s="95">
        <v>2112</v>
      </c>
      <c r="K39" s="70"/>
    </row>
    <row r="40" spans="1:11" ht="37.5" customHeight="1">
      <c r="A40" s="26">
        <v>10</v>
      </c>
      <c r="B40" s="45" t="s">
        <v>12</v>
      </c>
      <c r="C40" s="46" t="s">
        <v>13</v>
      </c>
      <c r="D40" s="46" t="s">
        <v>53</v>
      </c>
      <c r="E40" s="47" t="s">
        <v>15</v>
      </c>
      <c r="F40" s="47"/>
      <c r="G40" s="47" t="s">
        <v>54</v>
      </c>
      <c r="H40" s="47" t="s">
        <v>6</v>
      </c>
      <c r="I40" s="29">
        <v>490</v>
      </c>
      <c r="J40" s="95">
        <v>980</v>
      </c>
      <c r="K40" s="70"/>
    </row>
    <row r="41" spans="1:11" ht="32.25" customHeight="1">
      <c r="A41" s="26">
        <v>11</v>
      </c>
      <c r="B41" s="45" t="s">
        <v>12</v>
      </c>
      <c r="C41" s="46" t="s">
        <v>13</v>
      </c>
      <c r="D41" s="46" t="s">
        <v>53</v>
      </c>
      <c r="E41" s="47" t="s">
        <v>15</v>
      </c>
      <c r="F41" s="47"/>
      <c r="G41" s="47" t="s">
        <v>55</v>
      </c>
      <c r="H41" s="47" t="s">
        <v>6</v>
      </c>
      <c r="I41" s="29">
        <v>322</v>
      </c>
      <c r="J41" s="95">
        <v>644</v>
      </c>
      <c r="K41" s="70"/>
    </row>
    <row r="42" spans="1:11" ht="49.5" customHeight="1">
      <c r="A42" s="26">
        <v>12</v>
      </c>
      <c r="B42" s="45" t="s">
        <v>12</v>
      </c>
      <c r="C42" s="46" t="s">
        <v>13</v>
      </c>
      <c r="D42" s="46" t="s">
        <v>56</v>
      </c>
      <c r="E42" s="47" t="s">
        <v>15</v>
      </c>
      <c r="F42" s="47"/>
      <c r="G42" s="47" t="s">
        <v>57</v>
      </c>
      <c r="H42" s="47" t="s">
        <v>6</v>
      </c>
      <c r="I42" s="29">
        <v>160</v>
      </c>
      <c r="J42" s="95">
        <v>320</v>
      </c>
      <c r="K42" s="70"/>
    </row>
    <row r="43" spans="1:11" ht="31.5" customHeight="1">
      <c r="A43" s="26">
        <v>13</v>
      </c>
      <c r="B43" s="45" t="s">
        <v>12</v>
      </c>
      <c r="C43" s="46" t="s">
        <v>13</v>
      </c>
      <c r="D43" s="46" t="s">
        <v>58</v>
      </c>
      <c r="E43" s="47" t="s">
        <v>15</v>
      </c>
      <c r="F43" s="47" t="s">
        <v>59</v>
      </c>
      <c r="G43" s="47" t="s">
        <v>60</v>
      </c>
      <c r="H43" s="47" t="s">
        <v>6</v>
      </c>
      <c r="I43" s="29">
        <v>317</v>
      </c>
      <c r="J43" s="95">
        <v>634</v>
      </c>
      <c r="K43" s="70"/>
    </row>
    <row r="44" spans="1:11" ht="51.75" customHeight="1">
      <c r="A44" s="26">
        <v>14</v>
      </c>
      <c r="B44" s="45" t="s">
        <v>12</v>
      </c>
      <c r="C44" s="46" t="s">
        <v>13</v>
      </c>
      <c r="D44" s="46" t="s">
        <v>61</v>
      </c>
      <c r="E44" s="47" t="s">
        <v>15</v>
      </c>
      <c r="F44" s="46" t="s">
        <v>62</v>
      </c>
      <c r="G44" s="47" t="s">
        <v>63</v>
      </c>
      <c r="H44" s="47" t="s">
        <v>6</v>
      </c>
      <c r="I44" s="29">
        <v>314</v>
      </c>
      <c r="J44" s="95">
        <v>628</v>
      </c>
      <c r="K44" s="70"/>
    </row>
    <row r="45" spans="1:11" ht="84.75" customHeight="1">
      <c r="A45" s="26">
        <v>15</v>
      </c>
      <c r="B45" s="45" t="s">
        <v>12</v>
      </c>
      <c r="C45" s="46" t="s">
        <v>13</v>
      </c>
      <c r="D45" s="46" t="s">
        <v>64</v>
      </c>
      <c r="E45" s="47" t="s">
        <v>15</v>
      </c>
      <c r="F45" s="46" t="s">
        <v>65</v>
      </c>
      <c r="G45" s="47" t="s">
        <v>66</v>
      </c>
      <c r="H45" s="47" t="s">
        <v>6</v>
      </c>
      <c r="I45" s="29">
        <v>1223</v>
      </c>
      <c r="J45" s="95">
        <v>2446</v>
      </c>
      <c r="K45" s="70"/>
    </row>
    <row r="46" spans="1:11" ht="31.5" customHeight="1">
      <c r="A46" s="26">
        <v>16</v>
      </c>
      <c r="B46" s="45" t="s">
        <v>12</v>
      </c>
      <c r="C46" s="46" t="s">
        <v>13</v>
      </c>
      <c r="D46" s="46" t="s">
        <v>67</v>
      </c>
      <c r="E46" s="47" t="s">
        <v>15</v>
      </c>
      <c r="F46" s="47"/>
      <c r="G46" s="30" t="s">
        <v>68</v>
      </c>
      <c r="H46" s="47" t="s">
        <v>6</v>
      </c>
      <c r="I46" s="29">
        <v>250</v>
      </c>
      <c r="J46" s="95">
        <v>500</v>
      </c>
      <c r="K46" s="70"/>
    </row>
    <row r="47" spans="1:11" ht="47.25" customHeight="1">
      <c r="A47" s="26">
        <v>17</v>
      </c>
      <c r="B47" s="45" t="s">
        <v>12</v>
      </c>
      <c r="C47" s="46" t="s">
        <v>13</v>
      </c>
      <c r="D47" s="46" t="s">
        <v>56</v>
      </c>
      <c r="E47" s="47" t="s">
        <v>15</v>
      </c>
      <c r="F47" s="47"/>
      <c r="G47" s="47" t="s">
        <v>69</v>
      </c>
      <c r="H47" s="47" t="s">
        <v>6</v>
      </c>
      <c r="I47" s="29">
        <v>1084</v>
      </c>
      <c r="J47" s="95">
        <v>2168</v>
      </c>
      <c r="K47" s="70"/>
    </row>
    <row r="48" spans="1:11" ht="37.5" customHeight="1">
      <c r="A48" s="26">
        <v>18</v>
      </c>
      <c r="B48" s="45" t="s">
        <v>12</v>
      </c>
      <c r="C48" s="46" t="s">
        <v>13</v>
      </c>
      <c r="D48" s="46" t="s">
        <v>70</v>
      </c>
      <c r="E48" s="47" t="s">
        <v>15</v>
      </c>
      <c r="F48" s="47"/>
      <c r="G48" s="47" t="s">
        <v>71</v>
      </c>
      <c r="H48" s="47" t="s">
        <v>6</v>
      </c>
      <c r="I48" s="29">
        <v>939</v>
      </c>
      <c r="J48" s="95">
        <v>1878</v>
      </c>
      <c r="K48" s="70"/>
    </row>
    <row r="49" spans="1:11" ht="30.75" customHeight="1">
      <c r="A49" s="26">
        <v>19</v>
      </c>
      <c r="B49" s="45" t="s">
        <v>12</v>
      </c>
      <c r="C49" s="46" t="s">
        <v>13</v>
      </c>
      <c r="D49" s="46" t="s">
        <v>70</v>
      </c>
      <c r="E49" s="47" t="s">
        <v>15</v>
      </c>
      <c r="F49" s="47"/>
      <c r="G49" s="47" t="s">
        <v>72</v>
      </c>
      <c r="H49" s="47" t="s">
        <v>6</v>
      </c>
      <c r="I49" s="29">
        <v>2320</v>
      </c>
      <c r="J49" s="95">
        <v>4640</v>
      </c>
      <c r="K49" s="70"/>
    </row>
    <row r="50" spans="1:11" ht="53.25" customHeight="1">
      <c r="A50" s="26">
        <v>20</v>
      </c>
      <c r="B50" s="45" t="s">
        <v>12</v>
      </c>
      <c r="C50" s="46" t="s">
        <v>13</v>
      </c>
      <c r="D50" s="46" t="s">
        <v>73</v>
      </c>
      <c r="E50" s="47" t="s">
        <v>15</v>
      </c>
      <c r="F50" s="47"/>
      <c r="G50" s="47" t="s">
        <v>74</v>
      </c>
      <c r="H50" s="47" t="s">
        <v>6</v>
      </c>
      <c r="I50" s="29">
        <v>2944</v>
      </c>
      <c r="J50" s="95">
        <v>5888</v>
      </c>
      <c r="K50" s="70"/>
    </row>
    <row r="51" spans="1:11" ht="97.5" customHeight="1">
      <c r="A51" s="26">
        <v>21</v>
      </c>
      <c r="B51" s="45" t="s">
        <v>12</v>
      </c>
      <c r="C51" s="46" t="s">
        <v>13</v>
      </c>
      <c r="D51" s="46" t="s">
        <v>75</v>
      </c>
      <c r="E51" s="47" t="s">
        <v>15</v>
      </c>
      <c r="F51" s="47"/>
      <c r="G51" s="47" t="s">
        <v>76</v>
      </c>
      <c r="H51" s="47" t="s">
        <v>6</v>
      </c>
      <c r="I51" s="29">
        <v>699</v>
      </c>
      <c r="J51" s="95">
        <v>1398</v>
      </c>
      <c r="K51" s="70"/>
    </row>
    <row r="52" spans="1:11" ht="39.75" customHeight="1">
      <c r="A52" s="26">
        <v>22</v>
      </c>
      <c r="B52" s="45" t="s">
        <v>12</v>
      </c>
      <c r="C52" s="46" t="s">
        <v>13</v>
      </c>
      <c r="D52" s="46" t="s">
        <v>77</v>
      </c>
      <c r="E52" s="47" t="s">
        <v>15</v>
      </c>
      <c r="F52" s="47"/>
      <c r="G52" s="47" t="s">
        <v>78</v>
      </c>
      <c r="H52" s="47" t="s">
        <v>6</v>
      </c>
      <c r="I52" s="29">
        <v>125</v>
      </c>
      <c r="J52" s="95">
        <v>250</v>
      </c>
      <c r="K52" s="70"/>
    </row>
    <row r="53" spans="1:11" ht="93" customHeight="1">
      <c r="A53" s="26">
        <v>23</v>
      </c>
      <c r="B53" s="45" t="s">
        <v>12</v>
      </c>
      <c r="C53" s="46" t="s">
        <v>13</v>
      </c>
      <c r="D53" s="46" t="s">
        <v>79</v>
      </c>
      <c r="E53" s="47" t="s">
        <v>15</v>
      </c>
      <c r="F53" s="47"/>
      <c r="G53" s="47" t="s">
        <v>80</v>
      </c>
      <c r="H53" s="47" t="s">
        <v>6</v>
      </c>
      <c r="I53" s="29">
        <v>147</v>
      </c>
      <c r="J53" s="95">
        <v>294</v>
      </c>
      <c r="K53" s="70"/>
    </row>
    <row r="54" spans="1:11" ht="43.5" customHeight="1">
      <c r="A54" s="26">
        <v>24</v>
      </c>
      <c r="B54" s="45" t="s">
        <v>12</v>
      </c>
      <c r="C54" s="46" t="s">
        <v>13</v>
      </c>
      <c r="D54" s="46" t="s">
        <v>81</v>
      </c>
      <c r="E54" s="47" t="s">
        <v>15</v>
      </c>
      <c r="F54" s="47" t="s">
        <v>82</v>
      </c>
      <c r="G54" s="47" t="s">
        <v>83</v>
      </c>
      <c r="H54" s="47" t="s">
        <v>6</v>
      </c>
      <c r="I54" s="29">
        <v>203</v>
      </c>
      <c r="J54" s="95">
        <v>406</v>
      </c>
      <c r="K54" s="70"/>
    </row>
    <row r="55" spans="1:11" ht="51.75" customHeight="1">
      <c r="A55" s="26">
        <v>25</v>
      </c>
      <c r="B55" s="45" t="s">
        <v>12</v>
      </c>
      <c r="C55" s="46" t="s">
        <v>13</v>
      </c>
      <c r="D55" s="46" t="s">
        <v>84</v>
      </c>
      <c r="E55" s="47" t="s">
        <v>15</v>
      </c>
      <c r="F55" s="47" t="s">
        <v>85</v>
      </c>
      <c r="G55" s="47" t="s">
        <v>86</v>
      </c>
      <c r="H55" s="47" t="s">
        <v>6</v>
      </c>
      <c r="I55" s="29">
        <v>202</v>
      </c>
      <c r="J55" s="95">
        <v>404</v>
      </c>
      <c r="K55" s="70"/>
    </row>
    <row r="56" spans="1:11" ht="27" customHeight="1">
      <c r="A56" s="26">
        <v>26</v>
      </c>
      <c r="B56" s="45" t="s">
        <v>12</v>
      </c>
      <c r="C56" s="46" t="s">
        <v>13</v>
      </c>
      <c r="D56" s="46" t="s">
        <v>87</v>
      </c>
      <c r="E56" s="47" t="s">
        <v>15</v>
      </c>
      <c r="F56" s="47"/>
      <c r="G56" s="47" t="s">
        <v>88</v>
      </c>
      <c r="H56" s="47" t="s">
        <v>6</v>
      </c>
      <c r="I56" s="29">
        <v>456</v>
      </c>
      <c r="J56" s="95">
        <v>912</v>
      </c>
      <c r="K56" s="70"/>
    </row>
    <row r="57" spans="1:11" ht="33" customHeight="1">
      <c r="A57" s="26">
        <v>27</v>
      </c>
      <c r="B57" s="45" t="s">
        <v>12</v>
      </c>
      <c r="C57" s="46" t="s">
        <v>13</v>
      </c>
      <c r="D57" s="46" t="s">
        <v>89</v>
      </c>
      <c r="E57" s="47" t="s">
        <v>15</v>
      </c>
      <c r="F57" s="46" t="s">
        <v>90</v>
      </c>
      <c r="G57" s="47" t="s">
        <v>91</v>
      </c>
      <c r="H57" s="47" t="s">
        <v>6</v>
      </c>
      <c r="I57" s="29">
        <v>1020</v>
      </c>
      <c r="J57" s="95">
        <v>2040</v>
      </c>
      <c r="K57" s="70"/>
    </row>
    <row r="58" spans="1:11" ht="29.25" customHeight="1">
      <c r="A58" s="26">
        <v>28</v>
      </c>
      <c r="B58" s="45" t="s">
        <v>12</v>
      </c>
      <c r="C58" s="46" t="s">
        <v>13</v>
      </c>
      <c r="D58" s="46" t="s">
        <v>92</v>
      </c>
      <c r="E58" s="47" t="s">
        <v>15</v>
      </c>
      <c r="F58" s="47" t="s">
        <v>93</v>
      </c>
      <c r="G58" s="47" t="s">
        <v>91</v>
      </c>
      <c r="H58" s="47" t="s">
        <v>6</v>
      </c>
      <c r="I58" s="29">
        <v>2387</v>
      </c>
      <c r="J58" s="95">
        <v>4774</v>
      </c>
      <c r="K58" s="70"/>
    </row>
    <row r="59" spans="1:11" ht="24.75" customHeight="1">
      <c r="A59" s="26">
        <v>29</v>
      </c>
      <c r="B59" s="45" t="s">
        <v>12</v>
      </c>
      <c r="C59" s="46" t="s">
        <v>13</v>
      </c>
      <c r="D59" s="46" t="s">
        <v>94</v>
      </c>
      <c r="E59" s="47" t="s">
        <v>15</v>
      </c>
      <c r="F59" s="47"/>
      <c r="G59" s="47" t="s">
        <v>95</v>
      </c>
      <c r="H59" s="47" t="s">
        <v>6</v>
      </c>
      <c r="I59" s="29">
        <v>3242</v>
      </c>
      <c r="J59" s="95">
        <v>6484</v>
      </c>
      <c r="K59" s="70"/>
    </row>
    <row r="60" spans="1:11" ht="33" customHeight="1">
      <c r="A60" s="26">
        <v>30</v>
      </c>
      <c r="B60" s="45" t="s">
        <v>12</v>
      </c>
      <c r="C60" s="46" t="s">
        <v>13</v>
      </c>
      <c r="D60" s="46" t="s">
        <v>96</v>
      </c>
      <c r="E60" s="47" t="s">
        <v>15</v>
      </c>
      <c r="F60" s="27"/>
      <c r="G60" s="47" t="s">
        <v>97</v>
      </c>
      <c r="H60" s="47" t="s">
        <v>6</v>
      </c>
      <c r="I60" s="29">
        <v>2410</v>
      </c>
      <c r="J60" s="95">
        <v>4820</v>
      </c>
      <c r="K60" s="70"/>
    </row>
    <row r="61" spans="1:11" ht="54" customHeight="1" thickBot="1">
      <c r="A61" s="19">
        <v>31</v>
      </c>
      <c r="B61" s="49" t="s">
        <v>12</v>
      </c>
      <c r="C61" s="50" t="s">
        <v>13</v>
      </c>
      <c r="D61" s="50" t="s">
        <v>98</v>
      </c>
      <c r="E61" s="51" t="s">
        <v>15</v>
      </c>
      <c r="F61" s="51" t="s">
        <v>99</v>
      </c>
      <c r="G61" s="51" t="s">
        <v>100</v>
      </c>
      <c r="H61" s="51" t="s">
        <v>6</v>
      </c>
      <c r="I61" s="31">
        <v>3764</v>
      </c>
      <c r="J61" s="92">
        <v>7528</v>
      </c>
      <c r="K61" s="70"/>
    </row>
    <row r="62" spans="1:11" ht="16.5" thickBot="1">
      <c r="A62" s="20"/>
      <c r="B62" s="21"/>
      <c r="C62" s="21"/>
      <c r="D62" s="21"/>
      <c r="E62" s="21"/>
      <c r="F62" s="21"/>
      <c r="G62" s="21"/>
      <c r="H62" s="22" t="s">
        <v>7</v>
      </c>
      <c r="I62" s="32">
        <f>SUM(I31:I61)</f>
        <v>35215</v>
      </c>
      <c r="J62" s="96">
        <v>70430</v>
      </c>
      <c r="K62" s="71"/>
    </row>
    <row r="63" spans="1:11" ht="30" customHeight="1" thickBot="1">
      <c r="A63" s="129" t="s">
        <v>297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1" ht="76.5" customHeight="1">
      <c r="A64" s="18">
        <v>1</v>
      </c>
      <c r="B64" s="42" t="s">
        <v>12</v>
      </c>
      <c r="C64" s="43" t="s">
        <v>13</v>
      </c>
      <c r="D64" s="43" t="s">
        <v>101</v>
      </c>
      <c r="E64" s="44" t="s">
        <v>15</v>
      </c>
      <c r="F64" s="44"/>
      <c r="G64" s="44" t="s">
        <v>102</v>
      </c>
      <c r="H64" s="44" t="s">
        <v>6</v>
      </c>
      <c r="I64" s="28">
        <v>468</v>
      </c>
      <c r="J64" s="91">
        <v>936</v>
      </c>
    </row>
    <row r="65" spans="1:11">
      <c r="A65" s="26">
        <v>2</v>
      </c>
      <c r="B65" s="45" t="s">
        <v>12</v>
      </c>
      <c r="C65" s="46" t="s">
        <v>13</v>
      </c>
      <c r="D65" s="46" t="s">
        <v>103</v>
      </c>
      <c r="E65" s="47" t="s">
        <v>15</v>
      </c>
      <c r="F65" s="27" t="s">
        <v>104</v>
      </c>
      <c r="G65" s="47" t="s">
        <v>105</v>
      </c>
      <c r="H65" s="47" t="s">
        <v>6</v>
      </c>
      <c r="I65" s="29">
        <v>1200</v>
      </c>
      <c r="J65" s="95">
        <v>2400</v>
      </c>
    </row>
    <row r="66" spans="1:11" ht="82.5" customHeight="1" thickBot="1">
      <c r="A66" s="19">
        <v>3</v>
      </c>
      <c r="B66" s="49" t="s">
        <v>12</v>
      </c>
      <c r="C66" s="50" t="s">
        <v>13</v>
      </c>
      <c r="D66" s="50" t="s">
        <v>106</v>
      </c>
      <c r="E66" s="51" t="s">
        <v>15</v>
      </c>
      <c r="F66" s="51"/>
      <c r="G66" s="51" t="s">
        <v>105</v>
      </c>
      <c r="H66" s="51" t="s">
        <v>6</v>
      </c>
      <c r="I66" s="31">
        <v>432</v>
      </c>
      <c r="J66" s="92">
        <v>864</v>
      </c>
    </row>
    <row r="67" spans="1:11" ht="16.5" thickBot="1">
      <c r="A67" s="33"/>
      <c r="B67" s="34"/>
      <c r="C67" s="34"/>
      <c r="D67" s="34"/>
      <c r="E67" s="34"/>
      <c r="F67" s="34"/>
      <c r="G67" s="34"/>
      <c r="H67" s="22" t="s">
        <v>7</v>
      </c>
      <c r="I67" s="35">
        <f>SUM(I64:I66)</f>
        <v>2100</v>
      </c>
      <c r="J67" s="97">
        <v>4200</v>
      </c>
    </row>
    <row r="68" spans="1:11" ht="30" customHeight="1" thickBot="1">
      <c r="A68" s="129" t="s">
        <v>298</v>
      </c>
      <c r="B68" s="130"/>
      <c r="C68" s="130"/>
      <c r="D68" s="130"/>
      <c r="E68" s="130"/>
      <c r="F68" s="130"/>
      <c r="G68" s="130"/>
      <c r="H68" s="130"/>
      <c r="I68" s="130"/>
      <c r="J68" s="131"/>
    </row>
    <row r="69" spans="1:11">
      <c r="A69" s="18">
        <v>1</v>
      </c>
      <c r="B69" s="42" t="s">
        <v>12</v>
      </c>
      <c r="C69" s="43" t="s">
        <v>13</v>
      </c>
      <c r="D69" s="43" t="s">
        <v>107</v>
      </c>
      <c r="E69" s="44" t="s">
        <v>15</v>
      </c>
      <c r="F69" s="43" t="s">
        <v>108</v>
      </c>
      <c r="G69" s="44" t="s">
        <v>109</v>
      </c>
      <c r="H69" s="44" t="s">
        <v>6</v>
      </c>
      <c r="I69" s="28">
        <v>5163</v>
      </c>
      <c r="J69" s="91">
        <v>10326</v>
      </c>
      <c r="K69" s="70"/>
    </row>
    <row r="70" spans="1:11">
      <c r="A70" s="26">
        <v>2</v>
      </c>
      <c r="B70" s="45" t="s">
        <v>12</v>
      </c>
      <c r="C70" s="46" t="s">
        <v>13</v>
      </c>
      <c r="D70" s="46" t="s">
        <v>110</v>
      </c>
      <c r="E70" s="47" t="s">
        <v>15</v>
      </c>
      <c r="F70" s="27"/>
      <c r="G70" s="47" t="s">
        <v>111</v>
      </c>
      <c r="H70" s="47" t="s">
        <v>6</v>
      </c>
      <c r="I70" s="29">
        <v>382</v>
      </c>
      <c r="J70" s="95">
        <v>764</v>
      </c>
      <c r="K70" s="70"/>
    </row>
    <row r="71" spans="1:11">
      <c r="A71" s="26">
        <v>3</v>
      </c>
      <c r="B71" s="45" t="s">
        <v>12</v>
      </c>
      <c r="C71" s="46" t="s">
        <v>13</v>
      </c>
      <c r="D71" s="46" t="s">
        <v>112</v>
      </c>
      <c r="E71" s="47" t="s">
        <v>15</v>
      </c>
      <c r="F71" s="47"/>
      <c r="G71" s="47" t="s">
        <v>113</v>
      </c>
      <c r="H71" s="47" t="s">
        <v>6</v>
      </c>
      <c r="I71" s="29">
        <v>1202</v>
      </c>
      <c r="J71" s="95">
        <v>2404</v>
      </c>
      <c r="K71" s="70"/>
    </row>
    <row r="72" spans="1:11">
      <c r="A72" s="26">
        <v>4</v>
      </c>
      <c r="B72" s="45" t="s">
        <v>12</v>
      </c>
      <c r="C72" s="46" t="s">
        <v>13</v>
      </c>
      <c r="D72" s="46" t="s">
        <v>114</v>
      </c>
      <c r="E72" s="47" t="s">
        <v>15</v>
      </c>
      <c r="F72" s="47"/>
      <c r="G72" s="47" t="s">
        <v>115</v>
      </c>
      <c r="H72" s="47" t="s">
        <v>6</v>
      </c>
      <c r="I72" s="29">
        <v>160</v>
      </c>
      <c r="J72" s="95">
        <v>320</v>
      </c>
      <c r="K72" s="70"/>
    </row>
    <row r="73" spans="1:11" ht="47.25">
      <c r="A73" s="26">
        <v>5</v>
      </c>
      <c r="B73" s="45" t="s">
        <v>12</v>
      </c>
      <c r="C73" s="46" t="s">
        <v>13</v>
      </c>
      <c r="D73" s="46" t="s">
        <v>116</v>
      </c>
      <c r="E73" s="47" t="s">
        <v>15</v>
      </c>
      <c r="F73" s="47" t="s">
        <v>117</v>
      </c>
      <c r="G73" s="47" t="s">
        <v>118</v>
      </c>
      <c r="H73" s="47" t="s">
        <v>6</v>
      </c>
      <c r="I73" s="29">
        <v>614</v>
      </c>
      <c r="J73" s="95">
        <v>1228</v>
      </c>
      <c r="K73" s="70"/>
    </row>
    <row r="74" spans="1:11">
      <c r="A74" s="26">
        <v>6</v>
      </c>
      <c r="B74" s="45" t="s">
        <v>12</v>
      </c>
      <c r="C74" s="46" t="s">
        <v>13</v>
      </c>
      <c r="D74" s="46" t="s">
        <v>119</v>
      </c>
      <c r="E74" s="47" t="s">
        <v>15</v>
      </c>
      <c r="F74" s="47"/>
      <c r="G74" s="47" t="s">
        <v>120</v>
      </c>
      <c r="H74" s="47" t="s">
        <v>6</v>
      </c>
      <c r="I74" s="29">
        <v>394</v>
      </c>
      <c r="J74" s="95">
        <v>788</v>
      </c>
      <c r="K74" s="70"/>
    </row>
    <row r="75" spans="1:11">
      <c r="A75" s="26">
        <v>7</v>
      </c>
      <c r="B75" s="45" t="s">
        <v>12</v>
      </c>
      <c r="C75" s="46" t="s">
        <v>13</v>
      </c>
      <c r="D75" s="46" t="s">
        <v>119</v>
      </c>
      <c r="E75" s="47" t="s">
        <v>15</v>
      </c>
      <c r="F75" s="27"/>
      <c r="G75" s="47" t="s">
        <v>121</v>
      </c>
      <c r="H75" s="47" t="s">
        <v>6</v>
      </c>
      <c r="I75" s="29">
        <v>884</v>
      </c>
      <c r="J75" s="95">
        <v>1768</v>
      </c>
      <c r="K75" s="70"/>
    </row>
    <row r="76" spans="1:11" ht="54" customHeight="1">
      <c r="A76" s="26">
        <v>8</v>
      </c>
      <c r="B76" s="45" t="s">
        <v>12</v>
      </c>
      <c r="C76" s="46" t="s">
        <v>13</v>
      </c>
      <c r="D76" s="46" t="s">
        <v>122</v>
      </c>
      <c r="E76" s="47" t="s">
        <v>15</v>
      </c>
      <c r="F76" s="47" t="s">
        <v>123</v>
      </c>
      <c r="G76" s="47" t="s">
        <v>124</v>
      </c>
      <c r="H76" s="47" t="s">
        <v>6</v>
      </c>
      <c r="I76" s="29">
        <v>777</v>
      </c>
      <c r="J76" s="95">
        <v>1554</v>
      </c>
      <c r="K76" s="70"/>
    </row>
    <row r="77" spans="1:11">
      <c r="A77" s="26">
        <v>9</v>
      </c>
      <c r="B77" s="45" t="s">
        <v>12</v>
      </c>
      <c r="C77" s="46" t="s">
        <v>13</v>
      </c>
      <c r="D77" s="46" t="s">
        <v>125</v>
      </c>
      <c r="E77" s="47" t="s">
        <v>15</v>
      </c>
      <c r="F77" s="47"/>
      <c r="G77" s="47" t="s">
        <v>126</v>
      </c>
      <c r="H77" s="47" t="s">
        <v>6</v>
      </c>
      <c r="I77" s="29">
        <v>281</v>
      </c>
      <c r="J77" s="95">
        <v>562</v>
      </c>
      <c r="K77" s="70"/>
    </row>
    <row r="78" spans="1:11" ht="25.5" customHeight="1">
      <c r="A78" s="26">
        <v>10</v>
      </c>
      <c r="B78" s="45" t="s">
        <v>12</v>
      </c>
      <c r="C78" s="46" t="s">
        <v>13</v>
      </c>
      <c r="D78" s="46" t="s">
        <v>127</v>
      </c>
      <c r="E78" s="47" t="s">
        <v>15</v>
      </c>
      <c r="F78" s="47"/>
      <c r="G78" s="47" t="s">
        <v>128</v>
      </c>
      <c r="H78" s="47" t="s">
        <v>6</v>
      </c>
      <c r="I78" s="29">
        <v>393</v>
      </c>
      <c r="J78" s="95">
        <v>786</v>
      </c>
      <c r="K78" s="70"/>
    </row>
    <row r="79" spans="1:11" ht="99" customHeight="1">
      <c r="A79" s="26">
        <v>11</v>
      </c>
      <c r="B79" s="45" t="s">
        <v>12</v>
      </c>
      <c r="C79" s="46" t="s">
        <v>13</v>
      </c>
      <c r="D79" s="46" t="s">
        <v>129</v>
      </c>
      <c r="E79" s="47" t="s">
        <v>15</v>
      </c>
      <c r="F79" s="47"/>
      <c r="G79" s="47" t="s">
        <v>130</v>
      </c>
      <c r="H79" s="47" t="s">
        <v>6</v>
      </c>
      <c r="I79" s="29">
        <v>833</v>
      </c>
      <c r="J79" s="95">
        <v>1666</v>
      </c>
      <c r="K79" s="70"/>
    </row>
    <row r="80" spans="1:11" ht="55.5" customHeight="1">
      <c r="A80" s="26">
        <v>12</v>
      </c>
      <c r="B80" s="45" t="s">
        <v>12</v>
      </c>
      <c r="C80" s="46" t="s">
        <v>13</v>
      </c>
      <c r="D80" s="46" t="s">
        <v>131</v>
      </c>
      <c r="E80" s="47" t="s">
        <v>15</v>
      </c>
      <c r="F80" s="47"/>
      <c r="G80" s="47" t="s">
        <v>132</v>
      </c>
      <c r="H80" s="47" t="s">
        <v>6</v>
      </c>
      <c r="I80" s="29">
        <v>378</v>
      </c>
      <c r="J80" s="95">
        <v>756</v>
      </c>
      <c r="K80" s="70"/>
    </row>
    <row r="81" spans="1:11">
      <c r="A81" s="26">
        <v>13</v>
      </c>
      <c r="B81" s="45" t="s">
        <v>12</v>
      </c>
      <c r="C81" s="46" t="s">
        <v>13</v>
      </c>
      <c r="D81" s="46" t="s">
        <v>133</v>
      </c>
      <c r="E81" s="47" t="s">
        <v>15</v>
      </c>
      <c r="F81" s="47"/>
      <c r="G81" s="47" t="s">
        <v>134</v>
      </c>
      <c r="H81" s="47" t="s">
        <v>6</v>
      </c>
      <c r="I81" s="29">
        <v>378</v>
      </c>
      <c r="J81" s="95">
        <v>756</v>
      </c>
      <c r="K81" s="70"/>
    </row>
    <row r="82" spans="1:11" ht="54" customHeight="1">
      <c r="A82" s="26">
        <v>14</v>
      </c>
      <c r="B82" s="45" t="s">
        <v>12</v>
      </c>
      <c r="C82" s="46" t="s">
        <v>13</v>
      </c>
      <c r="D82" s="46" t="s">
        <v>135</v>
      </c>
      <c r="E82" s="47" t="s">
        <v>15</v>
      </c>
      <c r="F82" s="47"/>
      <c r="G82" s="47" t="s">
        <v>136</v>
      </c>
      <c r="H82" s="47" t="s">
        <v>6</v>
      </c>
      <c r="I82" s="29">
        <v>189</v>
      </c>
      <c r="J82" s="95">
        <v>378</v>
      </c>
      <c r="K82" s="70"/>
    </row>
    <row r="83" spans="1:11">
      <c r="A83" s="26">
        <v>15</v>
      </c>
      <c r="B83" s="45" t="s">
        <v>12</v>
      </c>
      <c r="C83" s="46" t="s">
        <v>13</v>
      </c>
      <c r="D83" s="27" t="s">
        <v>137</v>
      </c>
      <c r="E83" s="47" t="s">
        <v>15</v>
      </c>
      <c r="F83" s="47"/>
      <c r="G83" s="47" t="s">
        <v>138</v>
      </c>
      <c r="H83" s="47" t="s">
        <v>6</v>
      </c>
      <c r="I83" s="29">
        <v>117</v>
      </c>
      <c r="J83" s="95">
        <v>234</v>
      </c>
      <c r="K83" s="70"/>
    </row>
    <row r="84" spans="1:11" ht="95.25" thickBot="1">
      <c r="A84" s="19">
        <v>16</v>
      </c>
      <c r="B84" s="49" t="s">
        <v>12</v>
      </c>
      <c r="C84" s="50" t="s">
        <v>13</v>
      </c>
      <c r="D84" s="50" t="s">
        <v>139</v>
      </c>
      <c r="E84" s="51" t="s">
        <v>15</v>
      </c>
      <c r="F84" s="51"/>
      <c r="G84" s="51" t="s">
        <v>140</v>
      </c>
      <c r="H84" s="51" t="s">
        <v>6</v>
      </c>
      <c r="I84" s="31">
        <v>838</v>
      </c>
      <c r="J84" s="92">
        <v>1676</v>
      </c>
      <c r="K84" s="70"/>
    </row>
    <row r="85" spans="1:11" ht="16.5" thickBot="1">
      <c r="A85" s="36"/>
      <c r="B85" s="37"/>
      <c r="C85" s="37"/>
      <c r="D85" s="37"/>
      <c r="E85" s="37"/>
      <c r="F85" s="37"/>
      <c r="G85" s="37"/>
      <c r="H85" s="22" t="s">
        <v>7</v>
      </c>
      <c r="I85" s="38">
        <f>SUM(I69:I84)</f>
        <v>12983</v>
      </c>
      <c r="J85" s="97">
        <v>25966</v>
      </c>
      <c r="K85" s="71"/>
    </row>
    <row r="86" spans="1:11" ht="27" customHeight="1" thickBot="1">
      <c r="A86" s="129" t="s">
        <v>299</v>
      </c>
      <c r="B86" s="130"/>
      <c r="C86" s="130"/>
      <c r="D86" s="130"/>
      <c r="E86" s="130"/>
      <c r="F86" s="130"/>
      <c r="G86" s="130"/>
      <c r="H86" s="130"/>
      <c r="I86" s="130"/>
      <c r="J86" s="131"/>
    </row>
    <row r="87" spans="1:11">
      <c r="A87" s="18">
        <v>1</v>
      </c>
      <c r="B87" s="42" t="s">
        <v>12</v>
      </c>
      <c r="C87" s="43" t="s">
        <v>13</v>
      </c>
      <c r="D87" s="43" t="s">
        <v>141</v>
      </c>
      <c r="E87" s="44" t="s">
        <v>15</v>
      </c>
      <c r="F87" s="43" t="s">
        <v>142</v>
      </c>
      <c r="G87" s="44" t="s">
        <v>143</v>
      </c>
      <c r="H87" s="44" t="s">
        <v>6</v>
      </c>
      <c r="I87" s="28">
        <v>789</v>
      </c>
      <c r="J87" s="91">
        <v>1578</v>
      </c>
    </row>
    <row r="88" spans="1:11">
      <c r="A88" s="26">
        <v>2</v>
      </c>
      <c r="B88" s="45" t="s">
        <v>12</v>
      </c>
      <c r="C88" s="46" t="s">
        <v>13</v>
      </c>
      <c r="D88" s="46" t="s">
        <v>144</v>
      </c>
      <c r="E88" s="47" t="s">
        <v>15</v>
      </c>
      <c r="F88" s="27"/>
      <c r="G88" s="47" t="s">
        <v>145</v>
      </c>
      <c r="H88" s="47" t="s">
        <v>6</v>
      </c>
      <c r="I88" s="29">
        <v>1132</v>
      </c>
      <c r="J88" s="95">
        <v>2264</v>
      </c>
    </row>
    <row r="89" spans="1:11">
      <c r="A89" s="26">
        <v>3</v>
      </c>
      <c r="B89" s="45" t="s">
        <v>12</v>
      </c>
      <c r="C89" s="46" t="s">
        <v>13</v>
      </c>
      <c r="D89" s="46" t="s">
        <v>146</v>
      </c>
      <c r="E89" s="47" t="s">
        <v>15</v>
      </c>
      <c r="F89" s="47"/>
      <c r="G89" s="47" t="s">
        <v>147</v>
      </c>
      <c r="H89" s="47" t="s">
        <v>6</v>
      </c>
      <c r="I89" s="29">
        <v>755</v>
      </c>
      <c r="J89" s="95">
        <v>1510</v>
      </c>
    </row>
    <row r="90" spans="1:11">
      <c r="A90" s="26">
        <v>4</v>
      </c>
      <c r="B90" s="45" t="s">
        <v>12</v>
      </c>
      <c r="C90" s="46" t="s">
        <v>13</v>
      </c>
      <c r="D90" s="46" t="s">
        <v>148</v>
      </c>
      <c r="E90" s="47" t="s">
        <v>15</v>
      </c>
      <c r="F90" s="47"/>
      <c r="G90" s="47" t="s">
        <v>149</v>
      </c>
      <c r="H90" s="47" t="s">
        <v>6</v>
      </c>
      <c r="I90" s="29">
        <v>377</v>
      </c>
      <c r="J90" s="95">
        <v>754</v>
      </c>
    </row>
    <row r="91" spans="1:11" ht="38.25" customHeight="1">
      <c r="A91" s="26">
        <v>5</v>
      </c>
      <c r="B91" s="45" t="s">
        <v>12</v>
      </c>
      <c r="C91" s="46" t="s">
        <v>13</v>
      </c>
      <c r="D91" s="46" t="s">
        <v>150</v>
      </c>
      <c r="E91" s="47" t="s">
        <v>15</v>
      </c>
      <c r="F91" s="47"/>
      <c r="G91" s="47" t="s">
        <v>151</v>
      </c>
      <c r="H91" s="47" t="s">
        <v>6</v>
      </c>
      <c r="I91" s="29">
        <v>340</v>
      </c>
      <c r="J91" s="95">
        <v>680</v>
      </c>
    </row>
    <row r="92" spans="1:11" ht="39.75" customHeight="1">
      <c r="A92" s="26">
        <v>6</v>
      </c>
      <c r="B92" s="45" t="s">
        <v>12</v>
      </c>
      <c r="C92" s="46" t="s">
        <v>13</v>
      </c>
      <c r="D92" s="46" t="s">
        <v>152</v>
      </c>
      <c r="E92" s="47" t="s">
        <v>15</v>
      </c>
      <c r="F92" s="47"/>
      <c r="G92" s="47" t="s">
        <v>153</v>
      </c>
      <c r="H92" s="47" t="s">
        <v>6</v>
      </c>
      <c r="I92" s="29">
        <v>792</v>
      </c>
      <c r="J92" s="95">
        <v>1584</v>
      </c>
    </row>
    <row r="93" spans="1:11" ht="31.5">
      <c r="A93" s="26">
        <v>7</v>
      </c>
      <c r="B93" s="45" t="s">
        <v>12</v>
      </c>
      <c r="C93" s="46" t="s">
        <v>13</v>
      </c>
      <c r="D93" s="46" t="s">
        <v>154</v>
      </c>
      <c r="E93" s="47" t="s">
        <v>15</v>
      </c>
      <c r="F93" s="27" t="s">
        <v>155</v>
      </c>
      <c r="G93" s="47" t="s">
        <v>156</v>
      </c>
      <c r="H93" s="47" t="s">
        <v>6</v>
      </c>
      <c r="I93" s="29">
        <v>377</v>
      </c>
      <c r="J93" s="95">
        <v>754</v>
      </c>
    </row>
    <row r="94" spans="1:11" ht="16.5" thickBot="1">
      <c r="A94" s="19">
        <v>8</v>
      </c>
      <c r="B94" s="49" t="s">
        <v>12</v>
      </c>
      <c r="C94" s="50" t="s">
        <v>13</v>
      </c>
      <c r="D94" s="50" t="s">
        <v>157</v>
      </c>
      <c r="E94" s="51" t="s">
        <v>15</v>
      </c>
      <c r="F94" s="51"/>
      <c r="G94" s="51" t="s">
        <v>158</v>
      </c>
      <c r="H94" s="51" t="s">
        <v>6</v>
      </c>
      <c r="I94" s="31">
        <v>1199</v>
      </c>
      <c r="J94" s="92">
        <v>2398</v>
      </c>
    </row>
    <row r="95" spans="1:11" ht="16.5" thickBot="1">
      <c r="A95" s="36"/>
      <c r="B95" s="37"/>
      <c r="C95" s="37"/>
      <c r="D95" s="37"/>
      <c r="E95" s="37"/>
      <c r="F95" s="37"/>
      <c r="G95" s="37"/>
      <c r="H95" s="22" t="s">
        <v>7</v>
      </c>
      <c r="I95" s="38">
        <f>SUM(I87:I94)</f>
        <v>5761</v>
      </c>
      <c r="J95" s="97">
        <v>11522</v>
      </c>
    </row>
    <row r="96" spans="1:11" ht="28.5" customHeight="1" thickBot="1">
      <c r="A96" s="129" t="s">
        <v>300</v>
      </c>
      <c r="B96" s="130"/>
      <c r="C96" s="130"/>
      <c r="D96" s="130"/>
      <c r="E96" s="130"/>
      <c r="F96" s="130"/>
      <c r="G96" s="130"/>
      <c r="H96" s="130"/>
      <c r="I96" s="130"/>
      <c r="J96" s="131"/>
    </row>
    <row r="97" spans="1:11" ht="69.75" customHeight="1">
      <c r="A97" s="18">
        <v>1</v>
      </c>
      <c r="B97" s="42" t="s">
        <v>12</v>
      </c>
      <c r="C97" s="43" t="s">
        <v>13</v>
      </c>
      <c r="D97" s="43" t="s">
        <v>159</v>
      </c>
      <c r="E97" s="44" t="s">
        <v>15</v>
      </c>
      <c r="F97" s="43" t="s">
        <v>160</v>
      </c>
      <c r="G97" s="44" t="s">
        <v>161</v>
      </c>
      <c r="H97" s="44" t="s">
        <v>6</v>
      </c>
      <c r="I97" s="28">
        <v>636</v>
      </c>
      <c r="J97" s="91">
        <v>1272</v>
      </c>
      <c r="K97" s="70"/>
    </row>
    <row r="98" spans="1:11" ht="58.5" customHeight="1">
      <c r="A98" s="26">
        <v>2</v>
      </c>
      <c r="B98" s="45" t="s">
        <v>12</v>
      </c>
      <c r="C98" s="46" t="s">
        <v>13</v>
      </c>
      <c r="D98" s="46" t="s">
        <v>159</v>
      </c>
      <c r="E98" s="47" t="s">
        <v>15</v>
      </c>
      <c r="F98" s="27" t="s">
        <v>162</v>
      </c>
      <c r="G98" s="47" t="s">
        <v>161</v>
      </c>
      <c r="H98" s="47" t="s">
        <v>6</v>
      </c>
      <c r="I98" s="29">
        <v>568</v>
      </c>
      <c r="J98" s="95">
        <v>1136</v>
      </c>
      <c r="K98" s="70"/>
    </row>
    <row r="99" spans="1:11">
      <c r="A99" s="26">
        <v>3</v>
      </c>
      <c r="B99" s="45" t="s">
        <v>12</v>
      </c>
      <c r="C99" s="46" t="s">
        <v>13</v>
      </c>
      <c r="D99" s="46" t="s">
        <v>163</v>
      </c>
      <c r="E99" s="47" t="s">
        <v>15</v>
      </c>
      <c r="F99" s="47"/>
      <c r="G99" s="47" t="s">
        <v>164</v>
      </c>
      <c r="H99" s="47" t="s">
        <v>6</v>
      </c>
      <c r="I99" s="29">
        <v>1084</v>
      </c>
      <c r="J99" s="95">
        <v>2168</v>
      </c>
      <c r="K99" s="70"/>
    </row>
    <row r="100" spans="1:11" ht="16.5" thickBot="1">
      <c r="A100" s="19">
        <v>4</v>
      </c>
      <c r="B100" s="49" t="s">
        <v>12</v>
      </c>
      <c r="C100" s="50" t="s">
        <v>13</v>
      </c>
      <c r="D100" s="50" t="s">
        <v>165</v>
      </c>
      <c r="E100" s="51" t="s">
        <v>15</v>
      </c>
      <c r="F100" s="51"/>
      <c r="G100" s="51" t="s">
        <v>166</v>
      </c>
      <c r="H100" s="51" t="s">
        <v>6</v>
      </c>
      <c r="I100" s="31">
        <v>510</v>
      </c>
      <c r="J100" s="92">
        <v>1020</v>
      </c>
      <c r="K100" s="70"/>
    </row>
    <row r="101" spans="1:11" ht="16.5" thickBot="1">
      <c r="A101" s="33"/>
      <c r="B101" s="34"/>
      <c r="C101" s="34"/>
      <c r="D101" s="34"/>
      <c r="E101" s="34"/>
      <c r="F101" s="34"/>
      <c r="G101" s="34"/>
      <c r="H101" s="22" t="s">
        <v>7</v>
      </c>
      <c r="I101" s="38">
        <f>SUM(I97:I100)</f>
        <v>2798</v>
      </c>
      <c r="J101" s="97">
        <v>5596</v>
      </c>
      <c r="K101" s="71"/>
    </row>
    <row r="102" spans="1:11" ht="30" customHeight="1" thickBot="1">
      <c r="A102" s="129" t="s">
        <v>301</v>
      </c>
      <c r="B102" s="130"/>
      <c r="C102" s="130"/>
      <c r="D102" s="130"/>
      <c r="E102" s="130"/>
      <c r="F102" s="130"/>
      <c r="G102" s="130"/>
      <c r="H102" s="130"/>
      <c r="I102" s="130"/>
      <c r="J102" s="131"/>
    </row>
    <row r="103" spans="1:11" ht="65.25" customHeight="1">
      <c r="A103" s="18">
        <v>1</v>
      </c>
      <c r="B103" s="42" t="s">
        <v>12</v>
      </c>
      <c r="C103" s="43" t="s">
        <v>13</v>
      </c>
      <c r="D103" s="43" t="s">
        <v>167</v>
      </c>
      <c r="E103" s="44" t="s">
        <v>15</v>
      </c>
      <c r="F103" s="43"/>
      <c r="G103" s="44" t="s">
        <v>168</v>
      </c>
      <c r="H103" s="44" t="s">
        <v>6</v>
      </c>
      <c r="I103" s="28">
        <v>392</v>
      </c>
      <c r="J103" s="91">
        <v>784</v>
      </c>
    </row>
    <row r="104" spans="1:11" ht="33.75" customHeight="1">
      <c r="A104" s="26">
        <v>2</v>
      </c>
      <c r="B104" s="45" t="s">
        <v>12</v>
      </c>
      <c r="C104" s="46" t="s">
        <v>13</v>
      </c>
      <c r="D104" s="46" t="s">
        <v>169</v>
      </c>
      <c r="E104" s="47" t="s">
        <v>15</v>
      </c>
      <c r="F104" s="27"/>
      <c r="G104" s="47" t="s">
        <v>170</v>
      </c>
      <c r="H104" s="47" t="s">
        <v>6</v>
      </c>
      <c r="I104" s="29">
        <v>590</v>
      </c>
      <c r="J104" s="95">
        <v>1180</v>
      </c>
    </row>
    <row r="105" spans="1:11">
      <c r="A105" s="26">
        <v>3</v>
      </c>
      <c r="B105" s="45" t="s">
        <v>12</v>
      </c>
      <c r="C105" s="46" t="s">
        <v>13</v>
      </c>
      <c r="D105" s="46" t="s">
        <v>171</v>
      </c>
      <c r="E105" s="47" t="s">
        <v>15</v>
      </c>
      <c r="F105" s="47" t="s">
        <v>172</v>
      </c>
      <c r="G105" s="47" t="s">
        <v>173</v>
      </c>
      <c r="H105" s="47" t="s">
        <v>6</v>
      </c>
      <c r="I105" s="29">
        <v>395</v>
      </c>
      <c r="J105" s="95">
        <v>790</v>
      </c>
    </row>
    <row r="106" spans="1:11" ht="57" customHeight="1">
      <c r="A106" s="26">
        <v>4</v>
      </c>
      <c r="B106" s="45" t="s">
        <v>12</v>
      </c>
      <c r="C106" s="46" t="s">
        <v>13</v>
      </c>
      <c r="D106" s="46" t="s">
        <v>174</v>
      </c>
      <c r="E106" s="47" t="s">
        <v>15</v>
      </c>
      <c r="F106" s="47"/>
      <c r="G106" s="47" t="s">
        <v>175</v>
      </c>
      <c r="H106" s="47" t="s">
        <v>6</v>
      </c>
      <c r="I106" s="29">
        <v>450</v>
      </c>
      <c r="J106" s="95">
        <v>900</v>
      </c>
    </row>
    <row r="107" spans="1:11" ht="57.75" customHeight="1">
      <c r="A107" s="26">
        <v>5</v>
      </c>
      <c r="B107" s="45" t="s">
        <v>12</v>
      </c>
      <c r="C107" s="46" t="s">
        <v>13</v>
      </c>
      <c r="D107" s="46" t="s">
        <v>176</v>
      </c>
      <c r="E107" s="47" t="s">
        <v>15</v>
      </c>
      <c r="F107" s="47"/>
      <c r="G107" s="47" t="s">
        <v>175</v>
      </c>
      <c r="H107" s="47" t="s">
        <v>6</v>
      </c>
      <c r="I107" s="29">
        <v>1233</v>
      </c>
      <c r="J107" s="95">
        <v>2466</v>
      </c>
    </row>
    <row r="108" spans="1:11" ht="26.25" customHeight="1" thickBot="1">
      <c r="A108" s="19">
        <v>6</v>
      </c>
      <c r="B108" s="49" t="s">
        <v>12</v>
      </c>
      <c r="C108" s="50" t="s">
        <v>13</v>
      </c>
      <c r="D108" s="50" t="s">
        <v>177</v>
      </c>
      <c r="E108" s="51" t="s">
        <v>15</v>
      </c>
      <c r="F108" s="51"/>
      <c r="G108" s="51" t="s">
        <v>175</v>
      </c>
      <c r="H108" s="51" t="s">
        <v>6</v>
      </c>
      <c r="I108" s="31">
        <v>955</v>
      </c>
      <c r="J108" s="92">
        <v>1910</v>
      </c>
    </row>
    <row r="109" spans="1:11" ht="16.5" thickBot="1">
      <c r="A109" s="33"/>
      <c r="B109" s="34"/>
      <c r="C109" s="34"/>
      <c r="D109" s="34"/>
      <c r="E109" s="34"/>
      <c r="F109" s="34"/>
      <c r="G109" s="34"/>
      <c r="H109" s="22" t="s">
        <v>7</v>
      </c>
      <c r="I109" s="38">
        <f>SUM(I103:I108)</f>
        <v>4015</v>
      </c>
      <c r="J109" s="97">
        <v>8030</v>
      </c>
    </row>
    <row r="110" spans="1:11" ht="32.25" customHeight="1" thickBot="1">
      <c r="A110" s="129" t="s">
        <v>302</v>
      </c>
      <c r="B110" s="130"/>
      <c r="C110" s="130"/>
      <c r="D110" s="130"/>
      <c r="E110" s="130"/>
      <c r="F110" s="130"/>
      <c r="G110" s="130"/>
      <c r="H110" s="130"/>
      <c r="I110" s="130"/>
      <c r="J110" s="131"/>
    </row>
    <row r="111" spans="1:11">
      <c r="A111" s="18">
        <v>1</v>
      </c>
      <c r="B111" s="42" t="s">
        <v>12</v>
      </c>
      <c r="C111" s="43" t="s">
        <v>13</v>
      </c>
      <c r="D111" s="43" t="s">
        <v>178</v>
      </c>
      <c r="E111" s="44" t="s">
        <v>15</v>
      </c>
      <c r="F111" s="43" t="s">
        <v>179</v>
      </c>
      <c r="G111" s="44" t="s">
        <v>180</v>
      </c>
      <c r="H111" s="44" t="s">
        <v>6</v>
      </c>
      <c r="I111" s="28">
        <v>963</v>
      </c>
      <c r="J111" s="91">
        <v>1926</v>
      </c>
      <c r="K111" s="70"/>
    </row>
    <row r="112" spans="1:11">
      <c r="A112" s="26">
        <v>2</v>
      </c>
      <c r="B112" s="45" t="s">
        <v>12</v>
      </c>
      <c r="C112" s="46" t="s">
        <v>13</v>
      </c>
      <c r="D112" s="46" t="s">
        <v>181</v>
      </c>
      <c r="E112" s="47" t="s">
        <v>15</v>
      </c>
      <c r="F112" s="27"/>
      <c r="G112" s="47" t="s">
        <v>175</v>
      </c>
      <c r="H112" s="47" t="s">
        <v>6</v>
      </c>
      <c r="I112" s="29">
        <v>175</v>
      </c>
      <c r="J112" s="95">
        <v>350</v>
      </c>
      <c r="K112" s="70"/>
    </row>
    <row r="113" spans="1:11" ht="84" customHeight="1">
      <c r="A113" s="26">
        <v>3</v>
      </c>
      <c r="B113" s="45" t="s">
        <v>12</v>
      </c>
      <c r="C113" s="46" t="s">
        <v>13</v>
      </c>
      <c r="D113" s="46" t="s">
        <v>182</v>
      </c>
      <c r="E113" s="47" t="s">
        <v>15</v>
      </c>
      <c r="F113" s="47"/>
      <c r="G113" s="47" t="s">
        <v>183</v>
      </c>
      <c r="H113" s="47" t="s">
        <v>6</v>
      </c>
      <c r="I113" s="29">
        <v>499</v>
      </c>
      <c r="J113" s="95">
        <v>998</v>
      </c>
      <c r="K113" s="70"/>
    </row>
    <row r="114" spans="1:11">
      <c r="A114" s="26">
        <v>4</v>
      </c>
      <c r="B114" s="45" t="s">
        <v>12</v>
      </c>
      <c r="C114" s="46" t="s">
        <v>13</v>
      </c>
      <c r="D114" s="46" t="s">
        <v>184</v>
      </c>
      <c r="E114" s="47" t="s">
        <v>15</v>
      </c>
      <c r="F114" s="47"/>
      <c r="G114" s="47" t="s">
        <v>185</v>
      </c>
      <c r="H114" s="47" t="s">
        <v>6</v>
      </c>
      <c r="I114" s="29">
        <v>210</v>
      </c>
      <c r="J114" s="95">
        <v>420</v>
      </c>
      <c r="K114" s="70"/>
    </row>
    <row r="115" spans="1:11" ht="133.5" customHeight="1">
      <c r="A115" s="26">
        <v>5</v>
      </c>
      <c r="B115" s="45" t="s">
        <v>12</v>
      </c>
      <c r="C115" s="46" t="s">
        <v>13</v>
      </c>
      <c r="D115" s="46" t="s">
        <v>186</v>
      </c>
      <c r="E115" s="47" t="s">
        <v>15</v>
      </c>
      <c r="F115" s="47"/>
      <c r="G115" s="47" t="s">
        <v>187</v>
      </c>
      <c r="H115" s="47" t="s">
        <v>6</v>
      </c>
      <c r="I115" s="29">
        <v>573</v>
      </c>
      <c r="J115" s="95">
        <v>1146</v>
      </c>
      <c r="K115" s="70"/>
    </row>
    <row r="116" spans="1:11" ht="42" customHeight="1">
      <c r="A116" s="26">
        <v>6</v>
      </c>
      <c r="B116" s="45" t="s">
        <v>12</v>
      </c>
      <c r="C116" s="46" t="s">
        <v>13</v>
      </c>
      <c r="D116" s="46" t="s">
        <v>188</v>
      </c>
      <c r="E116" s="47" t="s">
        <v>15</v>
      </c>
      <c r="F116" s="47" t="s">
        <v>189</v>
      </c>
      <c r="G116" s="47" t="s">
        <v>190</v>
      </c>
      <c r="H116" s="47" t="s">
        <v>6</v>
      </c>
      <c r="I116" s="29">
        <v>994</v>
      </c>
      <c r="J116" s="95">
        <v>1988</v>
      </c>
      <c r="K116" s="70"/>
    </row>
    <row r="117" spans="1:11">
      <c r="A117" s="26">
        <v>7</v>
      </c>
      <c r="B117" s="148" t="s">
        <v>12</v>
      </c>
      <c r="C117" s="145" t="s">
        <v>13</v>
      </c>
      <c r="D117" s="145" t="s">
        <v>191</v>
      </c>
      <c r="E117" s="143" t="s">
        <v>15</v>
      </c>
      <c r="F117" s="143"/>
      <c r="G117" s="143" t="s">
        <v>192</v>
      </c>
      <c r="H117" s="143" t="s">
        <v>6</v>
      </c>
      <c r="I117" s="29">
        <v>260</v>
      </c>
      <c r="J117" s="95">
        <v>520</v>
      </c>
      <c r="K117" s="70"/>
    </row>
    <row r="118" spans="1:11">
      <c r="A118" s="26">
        <v>8</v>
      </c>
      <c r="B118" s="153"/>
      <c r="C118" s="146"/>
      <c r="D118" s="146"/>
      <c r="E118" s="147"/>
      <c r="F118" s="147"/>
      <c r="G118" s="147"/>
      <c r="H118" s="147"/>
      <c r="I118" s="29">
        <v>21</v>
      </c>
      <c r="J118" s="95">
        <v>42</v>
      </c>
      <c r="K118" s="70"/>
    </row>
    <row r="119" spans="1:11" ht="74.25" customHeight="1">
      <c r="A119" s="26">
        <v>9</v>
      </c>
      <c r="B119" s="45" t="s">
        <v>12</v>
      </c>
      <c r="C119" s="46" t="s">
        <v>13</v>
      </c>
      <c r="D119" s="46" t="s">
        <v>193</v>
      </c>
      <c r="E119" s="47" t="s">
        <v>15</v>
      </c>
      <c r="F119" s="47" t="s">
        <v>194</v>
      </c>
      <c r="G119" s="47" t="s">
        <v>195</v>
      </c>
      <c r="H119" s="47" t="s">
        <v>6</v>
      </c>
      <c r="I119" s="29">
        <v>252</v>
      </c>
      <c r="J119" s="95">
        <v>504</v>
      </c>
      <c r="K119" s="70"/>
    </row>
    <row r="120" spans="1:11" ht="78.75" customHeight="1">
      <c r="A120" s="26">
        <v>10</v>
      </c>
      <c r="B120" s="45" t="s">
        <v>12</v>
      </c>
      <c r="C120" s="46" t="s">
        <v>13</v>
      </c>
      <c r="D120" s="46" t="s">
        <v>193</v>
      </c>
      <c r="E120" s="47" t="s">
        <v>15</v>
      </c>
      <c r="F120" s="47" t="s">
        <v>196</v>
      </c>
      <c r="G120" s="47" t="s">
        <v>195</v>
      </c>
      <c r="H120" s="47" t="s">
        <v>6</v>
      </c>
      <c r="I120" s="29">
        <v>90</v>
      </c>
      <c r="J120" s="95">
        <v>180</v>
      </c>
      <c r="K120" s="70"/>
    </row>
    <row r="121" spans="1:11">
      <c r="A121" s="26">
        <v>11</v>
      </c>
      <c r="B121" s="148" t="s">
        <v>12</v>
      </c>
      <c r="C121" s="145" t="s">
        <v>13</v>
      </c>
      <c r="D121" s="145" t="s">
        <v>197</v>
      </c>
      <c r="E121" s="143" t="s">
        <v>15</v>
      </c>
      <c r="F121" s="143"/>
      <c r="G121" s="143" t="s">
        <v>198</v>
      </c>
      <c r="H121" s="143" t="s">
        <v>6</v>
      </c>
      <c r="I121" s="29">
        <v>268</v>
      </c>
      <c r="J121" s="95">
        <v>536</v>
      </c>
      <c r="K121" s="70"/>
    </row>
    <row r="122" spans="1:11" ht="58.5" customHeight="1" thickBot="1">
      <c r="A122" s="19">
        <v>12</v>
      </c>
      <c r="B122" s="149"/>
      <c r="C122" s="150"/>
      <c r="D122" s="150"/>
      <c r="E122" s="144"/>
      <c r="F122" s="144"/>
      <c r="G122" s="144"/>
      <c r="H122" s="144"/>
      <c r="I122" s="31">
        <v>134</v>
      </c>
      <c r="J122" s="92">
        <v>268</v>
      </c>
      <c r="K122" s="70"/>
    </row>
    <row r="123" spans="1:11" ht="16.5" thickBot="1">
      <c r="A123" s="33"/>
      <c r="B123" s="34"/>
      <c r="C123" s="34"/>
      <c r="D123" s="34"/>
      <c r="E123" s="34"/>
      <c r="F123" s="34"/>
      <c r="G123" s="34"/>
      <c r="H123" s="22" t="s">
        <v>7</v>
      </c>
      <c r="I123" s="38">
        <f>SUM(I111:I122)</f>
        <v>4439</v>
      </c>
      <c r="J123" s="97">
        <v>8878</v>
      </c>
      <c r="K123" s="71"/>
    </row>
    <row r="124" spans="1:11" ht="32.25" customHeight="1" thickBot="1">
      <c r="A124" s="129" t="s">
        <v>303</v>
      </c>
      <c r="B124" s="130"/>
      <c r="C124" s="130"/>
      <c r="D124" s="130"/>
      <c r="E124" s="130"/>
      <c r="F124" s="130"/>
      <c r="G124" s="130"/>
      <c r="H124" s="130"/>
      <c r="I124" s="130"/>
      <c r="J124" s="131"/>
    </row>
    <row r="125" spans="1:11">
      <c r="A125" s="18">
        <v>1</v>
      </c>
      <c r="B125" s="132" t="s">
        <v>12</v>
      </c>
      <c r="C125" s="134" t="s">
        <v>13</v>
      </c>
      <c r="D125" s="134" t="s">
        <v>199</v>
      </c>
      <c r="E125" s="136" t="s">
        <v>15</v>
      </c>
      <c r="F125" s="134" t="s">
        <v>200</v>
      </c>
      <c r="G125" s="136"/>
      <c r="H125" s="136" t="s">
        <v>6</v>
      </c>
      <c r="I125" s="28">
        <v>604</v>
      </c>
      <c r="J125" s="91">
        <v>1208</v>
      </c>
      <c r="K125" s="70"/>
    </row>
    <row r="126" spans="1:11" ht="42.75" customHeight="1">
      <c r="A126" s="26">
        <v>2</v>
      </c>
      <c r="B126" s="141"/>
      <c r="C126" s="142"/>
      <c r="D126" s="142"/>
      <c r="E126" s="140"/>
      <c r="F126" s="142"/>
      <c r="G126" s="140"/>
      <c r="H126" s="140"/>
      <c r="I126" s="29">
        <v>391</v>
      </c>
      <c r="J126" s="95">
        <v>782</v>
      </c>
      <c r="K126" s="70"/>
    </row>
    <row r="127" spans="1:11">
      <c r="A127" s="26">
        <v>3</v>
      </c>
      <c r="B127" s="141" t="s">
        <v>12</v>
      </c>
      <c r="C127" s="142" t="s">
        <v>13</v>
      </c>
      <c r="D127" s="142" t="s">
        <v>201</v>
      </c>
      <c r="E127" s="140" t="s">
        <v>15</v>
      </c>
      <c r="F127" s="142" t="s">
        <v>175</v>
      </c>
      <c r="G127" s="140"/>
      <c r="H127" s="140" t="s">
        <v>6</v>
      </c>
      <c r="I127" s="29">
        <v>282</v>
      </c>
      <c r="J127" s="95">
        <v>564</v>
      </c>
      <c r="K127" s="70"/>
    </row>
    <row r="128" spans="1:11" ht="73.5" customHeight="1">
      <c r="A128" s="26">
        <v>4</v>
      </c>
      <c r="B128" s="141"/>
      <c r="C128" s="142"/>
      <c r="D128" s="142"/>
      <c r="E128" s="140"/>
      <c r="F128" s="142"/>
      <c r="G128" s="140"/>
      <c r="H128" s="140"/>
      <c r="I128" s="29">
        <v>170</v>
      </c>
      <c r="J128" s="95">
        <v>340</v>
      </c>
      <c r="K128" s="70"/>
    </row>
    <row r="129" spans="1:11">
      <c r="A129" s="26">
        <v>5</v>
      </c>
      <c r="B129" s="141" t="s">
        <v>12</v>
      </c>
      <c r="C129" s="142" t="s">
        <v>13</v>
      </c>
      <c r="D129" s="142" t="s">
        <v>202</v>
      </c>
      <c r="E129" s="140" t="s">
        <v>15</v>
      </c>
      <c r="F129" s="142" t="s">
        <v>203</v>
      </c>
      <c r="G129" s="140"/>
      <c r="H129" s="140" t="s">
        <v>6</v>
      </c>
      <c r="I129" s="29">
        <v>566</v>
      </c>
      <c r="J129" s="95">
        <v>1132</v>
      </c>
      <c r="K129" s="70"/>
    </row>
    <row r="130" spans="1:11" ht="40.5" customHeight="1">
      <c r="A130" s="26">
        <v>6</v>
      </c>
      <c r="B130" s="141"/>
      <c r="C130" s="142"/>
      <c r="D130" s="142"/>
      <c r="E130" s="140"/>
      <c r="F130" s="142"/>
      <c r="G130" s="140"/>
      <c r="H130" s="140"/>
      <c r="I130" s="29">
        <v>387</v>
      </c>
      <c r="J130" s="95">
        <v>774</v>
      </c>
      <c r="K130" s="70"/>
    </row>
    <row r="131" spans="1:11" ht="50.25" customHeight="1">
      <c r="A131" s="26">
        <v>7</v>
      </c>
      <c r="B131" s="45" t="s">
        <v>12</v>
      </c>
      <c r="C131" s="46" t="s">
        <v>13</v>
      </c>
      <c r="D131" s="46" t="s">
        <v>204</v>
      </c>
      <c r="E131" s="47" t="s">
        <v>15</v>
      </c>
      <c r="F131" s="46" t="s">
        <v>205</v>
      </c>
      <c r="G131" s="47" t="s">
        <v>206</v>
      </c>
      <c r="H131" s="47" t="s">
        <v>6</v>
      </c>
      <c r="I131" s="29">
        <v>410</v>
      </c>
      <c r="J131" s="95">
        <v>820</v>
      </c>
      <c r="K131" s="70"/>
    </row>
    <row r="132" spans="1:11" ht="48.75" customHeight="1">
      <c r="A132" s="26">
        <v>8</v>
      </c>
      <c r="B132" s="45" t="s">
        <v>12</v>
      </c>
      <c r="C132" s="46" t="s">
        <v>13</v>
      </c>
      <c r="D132" s="46" t="s">
        <v>204</v>
      </c>
      <c r="E132" s="47" t="s">
        <v>15</v>
      </c>
      <c r="F132" s="46" t="s">
        <v>205</v>
      </c>
      <c r="G132" s="47" t="s">
        <v>207</v>
      </c>
      <c r="H132" s="47" t="s">
        <v>6</v>
      </c>
      <c r="I132" s="29">
        <v>195</v>
      </c>
      <c r="J132" s="95">
        <v>390</v>
      </c>
      <c r="K132" s="70"/>
    </row>
    <row r="133" spans="1:11">
      <c r="A133" s="26">
        <v>9</v>
      </c>
      <c r="B133" s="141" t="s">
        <v>12</v>
      </c>
      <c r="C133" s="142" t="s">
        <v>13</v>
      </c>
      <c r="D133" s="142" t="s">
        <v>208</v>
      </c>
      <c r="E133" s="140" t="s">
        <v>15</v>
      </c>
      <c r="F133" s="140" t="s">
        <v>209</v>
      </c>
      <c r="G133" s="140"/>
      <c r="H133" s="140" t="s">
        <v>6</v>
      </c>
      <c r="I133" s="29">
        <v>33</v>
      </c>
      <c r="J133" s="95">
        <v>66</v>
      </c>
      <c r="K133" s="70"/>
    </row>
    <row r="134" spans="1:11">
      <c r="A134" s="26">
        <v>10</v>
      </c>
      <c r="B134" s="141"/>
      <c r="C134" s="142"/>
      <c r="D134" s="142"/>
      <c r="E134" s="140"/>
      <c r="F134" s="140"/>
      <c r="G134" s="140"/>
      <c r="H134" s="140"/>
      <c r="I134" s="29">
        <v>1206</v>
      </c>
      <c r="J134" s="95">
        <v>2412</v>
      </c>
      <c r="K134" s="70"/>
    </row>
    <row r="135" spans="1:11">
      <c r="A135" s="26">
        <v>11</v>
      </c>
      <c r="B135" s="141"/>
      <c r="C135" s="142"/>
      <c r="D135" s="142"/>
      <c r="E135" s="140"/>
      <c r="F135" s="140"/>
      <c r="G135" s="140"/>
      <c r="H135" s="140"/>
      <c r="I135" s="48">
        <v>215</v>
      </c>
      <c r="J135" s="95">
        <v>430</v>
      </c>
      <c r="K135" s="71"/>
    </row>
    <row r="136" spans="1:11">
      <c r="A136" s="26">
        <v>12</v>
      </c>
      <c r="B136" s="45" t="s">
        <v>12</v>
      </c>
      <c r="C136" s="46" t="s">
        <v>13</v>
      </c>
      <c r="D136" s="46" t="s">
        <v>210</v>
      </c>
      <c r="E136" s="47" t="s">
        <v>15</v>
      </c>
      <c r="F136" s="47" t="s">
        <v>211</v>
      </c>
      <c r="G136" s="47"/>
      <c r="H136" s="47" t="s">
        <v>6</v>
      </c>
      <c r="I136" s="48">
        <v>1823</v>
      </c>
      <c r="J136" s="95">
        <v>3646</v>
      </c>
      <c r="K136" s="71"/>
    </row>
    <row r="137" spans="1:11" ht="41.25" customHeight="1">
      <c r="A137" s="26">
        <v>13</v>
      </c>
      <c r="B137" s="45" t="s">
        <v>12</v>
      </c>
      <c r="C137" s="46" t="s">
        <v>13</v>
      </c>
      <c r="D137" s="46" t="s">
        <v>212</v>
      </c>
      <c r="E137" s="47" t="s">
        <v>15</v>
      </c>
      <c r="F137" s="47" t="s">
        <v>213</v>
      </c>
      <c r="G137" s="47"/>
      <c r="H137" s="47" t="s">
        <v>6</v>
      </c>
      <c r="I137" s="48">
        <v>587</v>
      </c>
      <c r="J137" s="95">
        <v>1174</v>
      </c>
      <c r="K137" s="71"/>
    </row>
    <row r="138" spans="1:11">
      <c r="A138" s="26">
        <v>14</v>
      </c>
      <c r="B138" s="141" t="s">
        <v>12</v>
      </c>
      <c r="C138" s="142" t="s">
        <v>13</v>
      </c>
      <c r="D138" s="142" t="s">
        <v>214</v>
      </c>
      <c r="E138" s="140" t="s">
        <v>15</v>
      </c>
      <c r="F138" s="140" t="s">
        <v>215</v>
      </c>
      <c r="G138" s="140"/>
      <c r="H138" s="140" t="s">
        <v>6</v>
      </c>
      <c r="I138" s="29">
        <v>578</v>
      </c>
      <c r="J138" s="95">
        <v>1156</v>
      </c>
      <c r="K138" s="70"/>
    </row>
    <row r="139" spans="1:11">
      <c r="A139" s="26">
        <v>15</v>
      </c>
      <c r="B139" s="141"/>
      <c r="C139" s="142"/>
      <c r="D139" s="142"/>
      <c r="E139" s="140"/>
      <c r="F139" s="140"/>
      <c r="G139" s="140"/>
      <c r="H139" s="140"/>
      <c r="I139" s="29">
        <v>108</v>
      </c>
      <c r="J139" s="95">
        <v>216</v>
      </c>
      <c r="K139" s="70"/>
    </row>
    <row r="140" spans="1:11">
      <c r="A140" s="26">
        <v>16</v>
      </c>
      <c r="B140" s="141" t="s">
        <v>12</v>
      </c>
      <c r="C140" s="142" t="s">
        <v>13</v>
      </c>
      <c r="D140" s="142" t="s">
        <v>216</v>
      </c>
      <c r="E140" s="140" t="s">
        <v>15</v>
      </c>
      <c r="F140" s="140" t="s">
        <v>217</v>
      </c>
      <c r="G140" s="140"/>
      <c r="H140" s="140" t="s">
        <v>6</v>
      </c>
      <c r="I140" s="29">
        <v>626</v>
      </c>
      <c r="J140" s="95">
        <v>1252</v>
      </c>
      <c r="K140" s="70"/>
    </row>
    <row r="141" spans="1:11" ht="16.5" thickBot="1">
      <c r="A141" s="19">
        <v>17</v>
      </c>
      <c r="B141" s="133"/>
      <c r="C141" s="135"/>
      <c r="D141" s="135"/>
      <c r="E141" s="137"/>
      <c r="F141" s="137"/>
      <c r="G141" s="137"/>
      <c r="H141" s="137"/>
      <c r="I141" s="31">
        <v>1814</v>
      </c>
      <c r="J141" s="92">
        <v>3628</v>
      </c>
      <c r="K141" s="70"/>
    </row>
    <row r="142" spans="1:11" ht="16.5" thickBot="1">
      <c r="A142" s="33"/>
      <c r="B142" s="34"/>
      <c r="C142" s="34"/>
      <c r="D142" s="34"/>
      <c r="E142" s="34"/>
      <c r="F142" s="34"/>
      <c r="G142" s="34"/>
      <c r="H142" s="22" t="s">
        <v>7</v>
      </c>
      <c r="I142" s="52">
        <f>SUM(I125:I141)</f>
        <v>9995</v>
      </c>
      <c r="J142" s="98">
        <v>19990</v>
      </c>
      <c r="K142" s="71"/>
    </row>
    <row r="143" spans="1:11" ht="32.25" customHeight="1" thickBot="1">
      <c r="A143" s="129" t="s">
        <v>304</v>
      </c>
      <c r="B143" s="130"/>
      <c r="C143" s="130"/>
      <c r="D143" s="130"/>
      <c r="E143" s="130"/>
      <c r="F143" s="130"/>
      <c r="G143" s="130"/>
      <c r="H143" s="130"/>
      <c r="I143" s="130"/>
      <c r="J143" s="131"/>
    </row>
    <row r="144" spans="1:11" ht="20.25" customHeight="1">
      <c r="A144" s="18">
        <v>1</v>
      </c>
      <c r="B144" s="42" t="s">
        <v>12</v>
      </c>
      <c r="C144" s="43" t="s">
        <v>13</v>
      </c>
      <c r="D144" s="43" t="s">
        <v>218</v>
      </c>
      <c r="E144" s="44" t="s">
        <v>15</v>
      </c>
      <c r="F144" s="59"/>
      <c r="G144" s="43" t="s">
        <v>219</v>
      </c>
      <c r="H144" s="44" t="s">
        <v>6</v>
      </c>
      <c r="I144" s="28">
        <v>3207</v>
      </c>
      <c r="J144" s="91">
        <v>6414</v>
      </c>
    </row>
    <row r="145" spans="1:11" ht="35.25" customHeight="1">
      <c r="A145" s="26">
        <v>2</v>
      </c>
      <c r="B145" s="45" t="s">
        <v>12</v>
      </c>
      <c r="C145" s="46" t="s">
        <v>13</v>
      </c>
      <c r="D145" s="46" t="s">
        <v>220</v>
      </c>
      <c r="E145" s="47" t="s">
        <v>15</v>
      </c>
      <c r="F145" s="27"/>
      <c r="G145" s="46" t="s">
        <v>221</v>
      </c>
      <c r="H145" s="47" t="s">
        <v>6</v>
      </c>
      <c r="I145" s="29">
        <v>2269</v>
      </c>
      <c r="J145" s="95">
        <v>4538</v>
      </c>
    </row>
    <row r="146" spans="1:11" ht="38.25" customHeight="1">
      <c r="A146" s="26">
        <v>3</v>
      </c>
      <c r="B146" s="45" t="s">
        <v>12</v>
      </c>
      <c r="C146" s="46" t="s">
        <v>13</v>
      </c>
      <c r="D146" s="46" t="s">
        <v>222</v>
      </c>
      <c r="E146" s="47" t="s">
        <v>15</v>
      </c>
      <c r="F146" s="27" t="s">
        <v>223</v>
      </c>
      <c r="G146" s="46" t="s">
        <v>224</v>
      </c>
      <c r="H146" s="47" t="s">
        <v>6</v>
      </c>
      <c r="I146" s="29">
        <v>1710</v>
      </c>
      <c r="J146" s="95">
        <v>3420</v>
      </c>
    </row>
    <row r="147" spans="1:11" ht="38.25" customHeight="1" thickBot="1">
      <c r="A147" s="19">
        <v>4</v>
      </c>
      <c r="B147" s="49" t="s">
        <v>12</v>
      </c>
      <c r="C147" s="50" t="s">
        <v>13</v>
      </c>
      <c r="D147" s="50" t="s">
        <v>225</v>
      </c>
      <c r="E147" s="51" t="s">
        <v>15</v>
      </c>
      <c r="F147" s="60"/>
      <c r="G147" s="50" t="s">
        <v>226</v>
      </c>
      <c r="H147" s="51" t="s">
        <v>6</v>
      </c>
      <c r="I147" s="31">
        <v>284</v>
      </c>
      <c r="J147" s="92">
        <v>568</v>
      </c>
    </row>
    <row r="148" spans="1:11" ht="16.5" thickBot="1">
      <c r="A148" s="33"/>
      <c r="B148" s="34"/>
      <c r="C148" s="34"/>
      <c r="D148" s="34"/>
      <c r="E148" s="34"/>
      <c r="F148" s="34"/>
      <c r="G148" s="34"/>
      <c r="H148" s="22" t="s">
        <v>7</v>
      </c>
      <c r="I148" s="38">
        <f>SUM(I144:I147)</f>
        <v>7470</v>
      </c>
      <c r="J148" s="97">
        <v>14940</v>
      </c>
    </row>
    <row r="149" spans="1:11" ht="33" customHeight="1" thickBot="1">
      <c r="A149" s="129" t="s">
        <v>305</v>
      </c>
      <c r="B149" s="130"/>
      <c r="C149" s="130"/>
      <c r="D149" s="130"/>
      <c r="E149" s="130"/>
      <c r="F149" s="130"/>
      <c r="G149" s="130"/>
      <c r="H149" s="130"/>
      <c r="I149" s="130"/>
      <c r="J149" s="131"/>
    </row>
    <row r="150" spans="1:11" ht="35.25" customHeight="1">
      <c r="A150" s="18">
        <v>1</v>
      </c>
      <c r="B150" s="42" t="s">
        <v>12</v>
      </c>
      <c r="C150" s="43" t="s">
        <v>13</v>
      </c>
      <c r="D150" s="43" t="s">
        <v>225</v>
      </c>
      <c r="E150" s="44" t="s">
        <v>15</v>
      </c>
      <c r="F150" s="59"/>
      <c r="G150" s="43" t="s">
        <v>227</v>
      </c>
      <c r="H150" s="44" t="s">
        <v>6</v>
      </c>
      <c r="I150" s="28">
        <v>269</v>
      </c>
      <c r="J150" s="91">
        <v>538</v>
      </c>
      <c r="K150" s="70"/>
    </row>
    <row r="151" spans="1:11" ht="22.5" customHeight="1">
      <c r="A151" s="26">
        <v>2</v>
      </c>
      <c r="B151" s="45" t="s">
        <v>12</v>
      </c>
      <c r="C151" s="46" t="s">
        <v>13</v>
      </c>
      <c r="D151" s="46" t="s">
        <v>228</v>
      </c>
      <c r="E151" s="47" t="s">
        <v>15</v>
      </c>
      <c r="F151" s="27"/>
      <c r="G151" s="46" t="s">
        <v>229</v>
      </c>
      <c r="H151" s="47" t="s">
        <v>6</v>
      </c>
      <c r="I151" s="29">
        <v>257</v>
      </c>
      <c r="J151" s="95">
        <v>514</v>
      </c>
      <c r="K151" s="70"/>
    </row>
    <row r="152" spans="1:11" ht="31.5" customHeight="1">
      <c r="A152" s="26">
        <v>3</v>
      </c>
      <c r="B152" s="45" t="s">
        <v>12</v>
      </c>
      <c r="C152" s="46" t="s">
        <v>13</v>
      </c>
      <c r="D152" s="46" t="s">
        <v>230</v>
      </c>
      <c r="E152" s="47" t="s">
        <v>15</v>
      </c>
      <c r="F152" s="27"/>
      <c r="G152" s="30" t="s">
        <v>231</v>
      </c>
      <c r="H152" s="47" t="s">
        <v>6</v>
      </c>
      <c r="I152" s="29">
        <v>1584</v>
      </c>
      <c r="J152" s="95">
        <v>3168</v>
      </c>
      <c r="K152" s="70"/>
    </row>
    <row r="153" spans="1:11" ht="44.25" customHeight="1" thickBot="1">
      <c r="A153" s="19">
        <v>4</v>
      </c>
      <c r="B153" s="49" t="s">
        <v>12</v>
      </c>
      <c r="C153" s="50" t="s">
        <v>13</v>
      </c>
      <c r="D153" s="50" t="s">
        <v>232</v>
      </c>
      <c r="E153" s="51" t="s">
        <v>15</v>
      </c>
      <c r="F153" s="60"/>
      <c r="G153" s="50" t="s">
        <v>233</v>
      </c>
      <c r="H153" s="51" t="s">
        <v>6</v>
      </c>
      <c r="I153" s="31">
        <v>41</v>
      </c>
      <c r="J153" s="92">
        <v>82</v>
      </c>
      <c r="K153" s="70"/>
    </row>
    <row r="154" spans="1:11" ht="16.5" thickBot="1">
      <c r="A154" s="33"/>
      <c r="B154" s="34"/>
      <c r="C154" s="34"/>
      <c r="D154" s="34"/>
      <c r="E154" s="34"/>
      <c r="F154" s="34"/>
      <c r="G154" s="34"/>
      <c r="H154" s="22" t="s">
        <v>7</v>
      </c>
      <c r="I154" s="38">
        <f>SUM(I150:I153)</f>
        <v>2151</v>
      </c>
      <c r="J154" s="97">
        <v>4302</v>
      </c>
      <c r="K154" s="71"/>
    </row>
    <row r="155" spans="1:11" ht="31.5" customHeight="1" thickBot="1">
      <c r="A155" s="129" t="s">
        <v>306</v>
      </c>
      <c r="B155" s="130"/>
      <c r="C155" s="130"/>
      <c r="D155" s="130"/>
      <c r="E155" s="130"/>
      <c r="F155" s="130"/>
      <c r="G155" s="130"/>
      <c r="H155" s="130"/>
      <c r="I155" s="130"/>
      <c r="J155" s="131"/>
    </row>
    <row r="156" spans="1:11" ht="31.5">
      <c r="A156" s="18">
        <v>1</v>
      </c>
      <c r="B156" s="42" t="s">
        <v>12</v>
      </c>
      <c r="C156" s="43" t="s">
        <v>13</v>
      </c>
      <c r="D156" s="43" t="s">
        <v>234</v>
      </c>
      <c r="E156" s="44" t="s">
        <v>15</v>
      </c>
      <c r="F156" s="59" t="s">
        <v>235</v>
      </c>
      <c r="G156" s="43" t="s">
        <v>236</v>
      </c>
      <c r="H156" s="44" t="s">
        <v>6</v>
      </c>
      <c r="I156" s="28">
        <v>5209</v>
      </c>
      <c r="J156" s="91">
        <v>10418</v>
      </c>
    </row>
    <row r="157" spans="1:11">
      <c r="A157" s="26">
        <v>2</v>
      </c>
      <c r="B157" s="45" t="s">
        <v>12</v>
      </c>
      <c r="C157" s="46" t="s">
        <v>13</v>
      </c>
      <c r="D157" s="46" t="s">
        <v>237</v>
      </c>
      <c r="E157" s="47" t="s">
        <v>15</v>
      </c>
      <c r="F157" s="27"/>
      <c r="G157" s="46" t="s">
        <v>238</v>
      </c>
      <c r="H157" s="47" t="s">
        <v>6</v>
      </c>
      <c r="I157" s="29">
        <v>2200</v>
      </c>
      <c r="J157" s="95">
        <v>4400</v>
      </c>
    </row>
    <row r="158" spans="1:11" ht="16.5" thickBot="1">
      <c r="A158" s="19">
        <v>3</v>
      </c>
      <c r="B158" s="49" t="s">
        <v>12</v>
      </c>
      <c r="C158" s="50" t="s">
        <v>13</v>
      </c>
      <c r="D158" s="50" t="s">
        <v>239</v>
      </c>
      <c r="E158" s="51" t="s">
        <v>15</v>
      </c>
      <c r="F158" s="60"/>
      <c r="G158" s="50" t="s">
        <v>240</v>
      </c>
      <c r="H158" s="51" t="s">
        <v>6</v>
      </c>
      <c r="I158" s="31">
        <v>4875</v>
      </c>
      <c r="J158" s="92">
        <v>9750</v>
      </c>
    </row>
    <row r="159" spans="1:11" ht="16.5" thickBot="1">
      <c r="A159" s="33"/>
      <c r="B159" s="34"/>
      <c r="C159" s="34"/>
      <c r="D159" s="34"/>
      <c r="E159" s="34"/>
      <c r="F159" s="34"/>
      <c r="G159" s="34"/>
      <c r="H159" s="22" t="s">
        <v>7</v>
      </c>
      <c r="I159" s="38">
        <f>SUM(I156:I158)</f>
        <v>12284</v>
      </c>
      <c r="J159" s="97">
        <v>24568</v>
      </c>
    </row>
    <row r="160" spans="1:11" ht="29.25" customHeight="1" thickBot="1">
      <c r="A160" s="129" t="s">
        <v>307</v>
      </c>
      <c r="B160" s="130"/>
      <c r="C160" s="130"/>
      <c r="D160" s="130"/>
      <c r="E160" s="130"/>
      <c r="F160" s="130"/>
      <c r="G160" s="130"/>
      <c r="H160" s="130"/>
      <c r="I160" s="130"/>
      <c r="J160" s="131"/>
    </row>
    <row r="161" spans="1:10" ht="25.5" customHeight="1">
      <c r="A161" s="18">
        <v>1</v>
      </c>
      <c r="B161" s="42" t="s">
        <v>12</v>
      </c>
      <c r="C161" s="43" t="s">
        <v>13</v>
      </c>
      <c r="D161" s="43" t="s">
        <v>241</v>
      </c>
      <c r="E161" s="44" t="s">
        <v>15</v>
      </c>
      <c r="F161" s="59"/>
      <c r="G161" s="43" t="s">
        <v>242</v>
      </c>
      <c r="H161" s="44" t="s">
        <v>6</v>
      </c>
      <c r="I161" s="28">
        <v>10612</v>
      </c>
      <c r="J161" s="91">
        <v>21224</v>
      </c>
    </row>
    <row r="162" spans="1:10" ht="30" customHeight="1">
      <c r="A162" s="26">
        <v>2</v>
      </c>
      <c r="B162" s="45" t="s">
        <v>12</v>
      </c>
      <c r="C162" s="46" t="s">
        <v>13</v>
      </c>
      <c r="D162" s="46" t="s">
        <v>243</v>
      </c>
      <c r="E162" s="47" t="s">
        <v>15</v>
      </c>
      <c r="F162" s="27"/>
      <c r="G162" s="46" t="s">
        <v>244</v>
      </c>
      <c r="H162" s="47" t="s">
        <v>6</v>
      </c>
      <c r="I162" s="29">
        <v>9903</v>
      </c>
      <c r="J162" s="95">
        <v>19806</v>
      </c>
    </row>
    <row r="163" spans="1:10" ht="23.25" customHeight="1">
      <c r="A163" s="26">
        <v>3</v>
      </c>
      <c r="B163" s="45" t="s">
        <v>12</v>
      </c>
      <c r="C163" s="46" t="s">
        <v>13</v>
      </c>
      <c r="D163" s="46" t="s">
        <v>178</v>
      </c>
      <c r="E163" s="47" t="s">
        <v>15</v>
      </c>
      <c r="F163" s="27" t="s">
        <v>245</v>
      </c>
      <c r="G163" s="46" t="s">
        <v>246</v>
      </c>
      <c r="H163" s="47" t="s">
        <v>6</v>
      </c>
      <c r="I163" s="29">
        <v>10000</v>
      </c>
      <c r="J163" s="95">
        <v>20000</v>
      </c>
    </row>
    <row r="164" spans="1:10" ht="22.5" customHeight="1" thickBot="1">
      <c r="A164" s="19">
        <v>4</v>
      </c>
      <c r="B164" s="49" t="s">
        <v>12</v>
      </c>
      <c r="C164" s="50" t="s">
        <v>13</v>
      </c>
      <c r="D164" s="50" t="s">
        <v>247</v>
      </c>
      <c r="E164" s="51" t="s">
        <v>15</v>
      </c>
      <c r="F164" s="60"/>
      <c r="G164" s="50" t="s">
        <v>248</v>
      </c>
      <c r="H164" s="51" t="s">
        <v>6</v>
      </c>
      <c r="I164" s="31">
        <v>4535</v>
      </c>
      <c r="J164" s="92">
        <v>9070</v>
      </c>
    </row>
    <row r="165" spans="1:10" ht="16.5" thickBot="1">
      <c r="A165" s="33"/>
      <c r="B165" s="34"/>
      <c r="C165" s="34"/>
      <c r="D165" s="34"/>
      <c r="E165" s="34"/>
      <c r="F165" s="34"/>
      <c r="G165" s="34"/>
      <c r="H165" s="22" t="s">
        <v>7</v>
      </c>
      <c r="I165" s="52">
        <f>SUM(I161:I164)</f>
        <v>35050</v>
      </c>
      <c r="J165" s="98">
        <v>70100</v>
      </c>
    </row>
    <row r="166" spans="1:10" ht="32.25" customHeight="1" thickBot="1">
      <c r="A166" s="114" t="s">
        <v>308</v>
      </c>
      <c r="B166" s="115"/>
      <c r="C166" s="115"/>
      <c r="D166" s="115"/>
      <c r="E166" s="115"/>
      <c r="F166" s="115"/>
      <c r="G166" s="115"/>
      <c r="H166" s="115"/>
      <c r="I166" s="115"/>
      <c r="J166" s="116"/>
    </row>
    <row r="167" spans="1:10" ht="25.5" customHeight="1">
      <c r="A167" s="18">
        <v>1</v>
      </c>
      <c r="B167" s="42" t="s">
        <v>12</v>
      </c>
      <c r="C167" s="43" t="s">
        <v>249</v>
      </c>
      <c r="D167" s="43" t="s">
        <v>250</v>
      </c>
      <c r="E167" s="44" t="s">
        <v>15</v>
      </c>
      <c r="F167" s="59"/>
      <c r="G167" s="43" t="s">
        <v>251</v>
      </c>
      <c r="H167" s="44" t="s">
        <v>6</v>
      </c>
      <c r="I167" s="28">
        <v>112</v>
      </c>
      <c r="J167" s="91">
        <v>280</v>
      </c>
    </row>
    <row r="168" spans="1:10" ht="49.5" customHeight="1">
      <c r="A168" s="26">
        <v>2</v>
      </c>
      <c r="B168" s="45" t="s">
        <v>12</v>
      </c>
      <c r="C168" s="46" t="s">
        <v>249</v>
      </c>
      <c r="D168" s="46" t="s">
        <v>252</v>
      </c>
      <c r="E168" s="47" t="s">
        <v>15</v>
      </c>
      <c r="F168" s="27"/>
      <c r="G168" s="53" t="s">
        <v>253</v>
      </c>
      <c r="H168" s="47" t="s">
        <v>6</v>
      </c>
      <c r="I168" s="29">
        <v>5737</v>
      </c>
      <c r="J168" s="95">
        <v>14342.5</v>
      </c>
    </row>
    <row r="169" spans="1:10" ht="40.5" customHeight="1" thickBot="1">
      <c r="A169" s="19">
        <v>3</v>
      </c>
      <c r="B169" s="49" t="s">
        <v>12</v>
      </c>
      <c r="C169" s="50" t="s">
        <v>249</v>
      </c>
      <c r="D169" s="50" t="s">
        <v>254</v>
      </c>
      <c r="E169" s="51" t="s">
        <v>15</v>
      </c>
      <c r="F169" s="60"/>
      <c r="G169" s="54" t="s">
        <v>255</v>
      </c>
      <c r="H169" s="51" t="s">
        <v>6</v>
      </c>
      <c r="I169" s="31">
        <v>12277</v>
      </c>
      <c r="J169" s="92">
        <v>30692.5</v>
      </c>
    </row>
    <row r="170" spans="1:10" ht="16.5" thickBot="1">
      <c r="A170" s="33"/>
      <c r="B170" s="34"/>
      <c r="C170" s="34"/>
      <c r="D170" s="34"/>
      <c r="E170" s="34"/>
      <c r="F170" s="34"/>
      <c r="G170" s="34"/>
      <c r="H170" s="22" t="s">
        <v>7</v>
      </c>
      <c r="I170" s="52">
        <f>SUM(I167:I169)</f>
        <v>18126</v>
      </c>
      <c r="J170" s="98">
        <v>45315</v>
      </c>
    </row>
    <row r="171" spans="1:10" ht="32.25" customHeight="1" thickBot="1">
      <c r="A171" s="114" t="s">
        <v>309</v>
      </c>
      <c r="B171" s="115"/>
      <c r="C171" s="115"/>
      <c r="D171" s="115"/>
      <c r="E171" s="115"/>
      <c r="F171" s="115"/>
      <c r="G171" s="115"/>
      <c r="H171" s="115"/>
      <c r="I171" s="115"/>
      <c r="J171" s="116"/>
    </row>
    <row r="172" spans="1:10" ht="42" customHeight="1" thickBot="1">
      <c r="A172" s="24">
        <v>1</v>
      </c>
      <c r="B172" s="25" t="s">
        <v>12</v>
      </c>
      <c r="C172" s="1" t="s">
        <v>249</v>
      </c>
      <c r="D172" s="1" t="s">
        <v>256</v>
      </c>
      <c r="E172" s="2" t="s">
        <v>15</v>
      </c>
      <c r="F172" s="55" t="s">
        <v>257</v>
      </c>
      <c r="G172" s="1" t="s">
        <v>258</v>
      </c>
      <c r="H172" s="2" t="s">
        <v>6</v>
      </c>
      <c r="I172" s="2">
        <v>26137</v>
      </c>
      <c r="J172" s="94">
        <v>65342.5</v>
      </c>
    </row>
    <row r="173" spans="1:10" ht="16.5" thickBot="1">
      <c r="A173" s="56"/>
      <c r="B173" s="57"/>
      <c r="C173" s="57"/>
      <c r="D173" s="57"/>
      <c r="E173" s="57"/>
      <c r="F173" s="57"/>
      <c r="G173" s="57"/>
      <c r="H173" s="22" t="s">
        <v>7</v>
      </c>
      <c r="I173" s="58">
        <f>I172</f>
        <v>26137</v>
      </c>
      <c r="J173" s="94">
        <v>65342.5</v>
      </c>
    </row>
    <row r="174" spans="1:10" ht="27" customHeight="1" thickBot="1">
      <c r="A174" s="114" t="s">
        <v>310</v>
      </c>
      <c r="B174" s="115"/>
      <c r="C174" s="115"/>
      <c r="D174" s="115"/>
      <c r="E174" s="115"/>
      <c r="F174" s="115"/>
      <c r="G174" s="115"/>
      <c r="H174" s="115"/>
      <c r="I174" s="115"/>
      <c r="J174" s="116"/>
    </row>
    <row r="175" spans="1:10" ht="25.5" customHeight="1">
      <c r="A175" s="18">
        <v>1</v>
      </c>
      <c r="B175" s="132" t="s">
        <v>12</v>
      </c>
      <c r="C175" s="134" t="s">
        <v>249</v>
      </c>
      <c r="D175" s="134" t="s">
        <v>256</v>
      </c>
      <c r="E175" s="136" t="s">
        <v>15</v>
      </c>
      <c r="F175" s="138" t="s">
        <v>259</v>
      </c>
      <c r="G175" s="134" t="s">
        <v>260</v>
      </c>
      <c r="H175" s="136" t="s">
        <v>261</v>
      </c>
      <c r="I175" s="44">
        <v>661</v>
      </c>
      <c r="J175" s="91">
        <v>1652.5</v>
      </c>
    </row>
    <row r="176" spans="1:10" ht="26.25" customHeight="1" thickBot="1">
      <c r="A176" s="19">
        <v>2</v>
      </c>
      <c r="B176" s="133"/>
      <c r="C176" s="135"/>
      <c r="D176" s="135"/>
      <c r="E176" s="137"/>
      <c r="F176" s="139"/>
      <c r="G176" s="135"/>
      <c r="H176" s="137"/>
      <c r="I176" s="51">
        <v>17520</v>
      </c>
      <c r="J176" s="92">
        <v>43800</v>
      </c>
    </row>
    <row r="177" spans="1:10" ht="20.25" customHeight="1" thickBot="1">
      <c r="A177" s="33"/>
      <c r="B177" s="34"/>
      <c r="C177" s="34"/>
      <c r="D177" s="34"/>
      <c r="E177" s="34"/>
      <c r="F177" s="34"/>
      <c r="G177" s="34"/>
      <c r="H177" s="22" t="s">
        <v>7</v>
      </c>
      <c r="I177" s="58">
        <f>SUM(I175:I176)</f>
        <v>18181</v>
      </c>
      <c r="J177" s="94">
        <v>45452.5</v>
      </c>
    </row>
    <row r="178" spans="1:10" ht="27.75" customHeight="1" thickBot="1">
      <c r="A178" s="114" t="s">
        <v>311</v>
      </c>
      <c r="B178" s="115"/>
      <c r="C178" s="115"/>
      <c r="D178" s="115"/>
      <c r="E178" s="115"/>
      <c r="F178" s="115"/>
      <c r="G178" s="115"/>
      <c r="H178" s="115"/>
      <c r="I178" s="115"/>
      <c r="J178" s="116"/>
    </row>
    <row r="179" spans="1:10" ht="36.75" customHeight="1" thickBot="1">
      <c r="A179" s="24">
        <v>1</v>
      </c>
      <c r="B179" s="25" t="s">
        <v>12</v>
      </c>
      <c r="C179" s="1" t="s">
        <v>249</v>
      </c>
      <c r="D179" s="1" t="s">
        <v>256</v>
      </c>
      <c r="E179" s="2" t="s">
        <v>15</v>
      </c>
      <c r="F179" s="55" t="s">
        <v>262</v>
      </c>
      <c r="G179" s="1" t="s">
        <v>263</v>
      </c>
      <c r="H179" s="2" t="s">
        <v>261</v>
      </c>
      <c r="I179" s="2">
        <v>9382</v>
      </c>
      <c r="J179" s="94">
        <v>23455</v>
      </c>
    </row>
    <row r="180" spans="1:10" ht="16.5" thickBot="1">
      <c r="A180" s="33"/>
      <c r="B180" s="34"/>
      <c r="C180" s="34"/>
      <c r="D180" s="34"/>
      <c r="E180" s="34"/>
      <c r="F180" s="34"/>
      <c r="G180" s="34"/>
      <c r="H180" s="22" t="s">
        <v>7</v>
      </c>
      <c r="I180" s="58">
        <f>I179</f>
        <v>9382</v>
      </c>
      <c r="J180" s="94">
        <v>23455</v>
      </c>
    </row>
    <row r="181" spans="1:10" ht="24.75" customHeight="1" thickBot="1">
      <c r="A181" s="114" t="s">
        <v>312</v>
      </c>
      <c r="B181" s="115"/>
      <c r="C181" s="115"/>
      <c r="D181" s="115"/>
      <c r="E181" s="115"/>
      <c r="F181" s="115"/>
      <c r="G181" s="115"/>
      <c r="H181" s="115"/>
      <c r="I181" s="115"/>
      <c r="J181" s="116"/>
    </row>
    <row r="182" spans="1:10" ht="33.75" customHeight="1">
      <c r="A182" s="18">
        <v>1</v>
      </c>
      <c r="B182" s="42" t="s">
        <v>12</v>
      </c>
      <c r="C182" s="43" t="s">
        <v>249</v>
      </c>
      <c r="D182" s="43" t="s">
        <v>264</v>
      </c>
      <c r="E182" s="44" t="s">
        <v>15</v>
      </c>
      <c r="F182" s="59"/>
      <c r="G182" s="43" t="s">
        <v>265</v>
      </c>
      <c r="H182" s="44" t="s">
        <v>261</v>
      </c>
      <c r="I182" s="44">
        <v>580</v>
      </c>
      <c r="J182" s="91">
        <v>1450</v>
      </c>
    </row>
    <row r="183" spans="1:10" ht="33.75" customHeight="1" thickBot="1">
      <c r="A183" s="19">
        <v>2</v>
      </c>
      <c r="B183" s="49" t="s">
        <v>12</v>
      </c>
      <c r="C183" s="50" t="s">
        <v>249</v>
      </c>
      <c r="D183" s="50" t="s">
        <v>266</v>
      </c>
      <c r="E183" s="51" t="s">
        <v>15</v>
      </c>
      <c r="F183" s="60"/>
      <c r="G183" s="61" t="s">
        <v>267</v>
      </c>
      <c r="H183" s="51" t="s">
        <v>261</v>
      </c>
      <c r="I183" s="51">
        <v>9433</v>
      </c>
      <c r="J183" s="92">
        <v>23582.5</v>
      </c>
    </row>
    <row r="184" spans="1:10" ht="16.5" thickBot="1">
      <c r="A184" s="33"/>
      <c r="B184" s="34"/>
      <c r="C184" s="34"/>
      <c r="D184" s="34"/>
      <c r="E184" s="34"/>
      <c r="F184" s="34"/>
      <c r="G184" s="34"/>
      <c r="H184" s="22" t="s">
        <v>7</v>
      </c>
      <c r="I184" s="58">
        <f>SUM(I182:I183)</f>
        <v>10013</v>
      </c>
      <c r="J184" s="94">
        <v>25032.5</v>
      </c>
    </row>
    <row r="185" spans="1:10" ht="27" customHeight="1" thickBot="1">
      <c r="A185" s="114" t="s">
        <v>313</v>
      </c>
      <c r="B185" s="115"/>
      <c r="C185" s="115"/>
      <c r="D185" s="115"/>
      <c r="E185" s="115"/>
      <c r="F185" s="115"/>
      <c r="G185" s="115"/>
      <c r="H185" s="115"/>
      <c r="I185" s="115"/>
      <c r="J185" s="116"/>
    </row>
    <row r="186" spans="1:10" ht="48" customHeight="1">
      <c r="A186" s="18">
        <v>1</v>
      </c>
      <c r="B186" s="42" t="s">
        <v>12</v>
      </c>
      <c r="C186" s="43" t="s">
        <v>249</v>
      </c>
      <c r="D186" s="43" t="s">
        <v>268</v>
      </c>
      <c r="E186" s="44" t="s">
        <v>15</v>
      </c>
      <c r="F186" s="59" t="s">
        <v>269</v>
      </c>
      <c r="G186" s="43" t="s">
        <v>270</v>
      </c>
      <c r="H186" s="44" t="s">
        <v>261</v>
      </c>
      <c r="I186" s="44">
        <v>442</v>
      </c>
      <c r="J186" s="91">
        <v>1105</v>
      </c>
    </row>
    <row r="187" spans="1:10" ht="92.25" customHeight="1" thickBot="1">
      <c r="A187" s="19">
        <v>2</v>
      </c>
      <c r="B187" s="49" t="s">
        <v>12</v>
      </c>
      <c r="C187" s="50" t="s">
        <v>249</v>
      </c>
      <c r="D187" s="50" t="s">
        <v>271</v>
      </c>
      <c r="E187" s="51" t="s">
        <v>15</v>
      </c>
      <c r="F187" s="60" t="s">
        <v>272</v>
      </c>
      <c r="G187" s="50" t="s">
        <v>273</v>
      </c>
      <c r="H187" s="51" t="s">
        <v>261</v>
      </c>
      <c r="I187" s="51">
        <v>8590</v>
      </c>
      <c r="J187" s="92">
        <v>21475</v>
      </c>
    </row>
    <row r="188" spans="1:10" ht="16.5" thickBot="1">
      <c r="A188" s="33"/>
      <c r="B188" s="34"/>
      <c r="C188" s="34"/>
      <c r="D188" s="34"/>
      <c r="E188" s="34"/>
      <c r="F188" s="34"/>
      <c r="G188" s="34"/>
      <c r="H188" s="22" t="s">
        <v>7</v>
      </c>
      <c r="I188" s="58">
        <f>SUM(I186:I187)</f>
        <v>9032</v>
      </c>
      <c r="J188" s="94">
        <v>22580</v>
      </c>
    </row>
    <row r="189" spans="1:10" ht="27" customHeight="1" thickBot="1">
      <c r="A189" s="114" t="s">
        <v>314</v>
      </c>
      <c r="B189" s="115"/>
      <c r="C189" s="115"/>
      <c r="D189" s="115"/>
      <c r="E189" s="115"/>
      <c r="F189" s="115"/>
      <c r="G189" s="115"/>
      <c r="H189" s="115"/>
      <c r="I189" s="115"/>
      <c r="J189" s="116"/>
    </row>
    <row r="190" spans="1:10" ht="75.75" customHeight="1">
      <c r="A190" s="18">
        <v>1</v>
      </c>
      <c r="B190" s="42" t="s">
        <v>12</v>
      </c>
      <c r="C190" s="43" t="s">
        <v>249</v>
      </c>
      <c r="D190" s="43" t="s">
        <v>274</v>
      </c>
      <c r="E190" s="44" t="s">
        <v>15</v>
      </c>
      <c r="F190" s="59" t="s">
        <v>275</v>
      </c>
      <c r="G190" s="43" t="s">
        <v>276</v>
      </c>
      <c r="H190" s="44" t="s">
        <v>261</v>
      </c>
      <c r="I190" s="44">
        <v>2612</v>
      </c>
      <c r="J190" s="91">
        <v>6530</v>
      </c>
    </row>
    <row r="191" spans="1:10" ht="30" customHeight="1">
      <c r="A191" s="26">
        <v>2</v>
      </c>
      <c r="B191" s="45" t="s">
        <v>12</v>
      </c>
      <c r="C191" s="46" t="s">
        <v>249</v>
      </c>
      <c r="D191" s="46" t="s">
        <v>277</v>
      </c>
      <c r="E191" s="47" t="s">
        <v>15</v>
      </c>
      <c r="F191" s="27"/>
      <c r="G191" s="46" t="s">
        <v>278</v>
      </c>
      <c r="H191" s="47" t="s">
        <v>261</v>
      </c>
      <c r="I191" s="47">
        <v>2369</v>
      </c>
      <c r="J191" s="95">
        <v>5922.5</v>
      </c>
    </row>
    <row r="192" spans="1:10" ht="29.25" customHeight="1">
      <c r="A192" s="26">
        <v>3</v>
      </c>
      <c r="B192" s="45" t="s">
        <v>12</v>
      </c>
      <c r="C192" s="46" t="s">
        <v>249</v>
      </c>
      <c r="D192" s="46" t="s">
        <v>279</v>
      </c>
      <c r="E192" s="47" t="s">
        <v>15</v>
      </c>
      <c r="F192" s="46" t="s">
        <v>280</v>
      </c>
      <c r="G192" s="46" t="s">
        <v>281</v>
      </c>
      <c r="H192" s="47" t="s">
        <v>261</v>
      </c>
      <c r="I192" s="47">
        <v>1074</v>
      </c>
      <c r="J192" s="95">
        <v>2685</v>
      </c>
    </row>
    <row r="193" spans="1:10" ht="28.5" customHeight="1" thickBot="1">
      <c r="A193" s="19">
        <v>4</v>
      </c>
      <c r="B193" s="49" t="s">
        <v>12</v>
      </c>
      <c r="C193" s="50" t="s">
        <v>249</v>
      </c>
      <c r="D193" s="50" t="s">
        <v>279</v>
      </c>
      <c r="E193" s="51" t="s">
        <v>15</v>
      </c>
      <c r="F193" s="51" t="s">
        <v>282</v>
      </c>
      <c r="G193" s="51" t="s">
        <v>283</v>
      </c>
      <c r="H193" s="51" t="s">
        <v>261</v>
      </c>
      <c r="I193" s="51">
        <v>2625</v>
      </c>
      <c r="J193" s="92">
        <v>6562.5</v>
      </c>
    </row>
    <row r="194" spans="1:10" ht="16.5" thickBot="1">
      <c r="A194" s="33"/>
      <c r="B194" s="34"/>
      <c r="C194" s="34"/>
      <c r="D194" s="34"/>
      <c r="E194" s="34"/>
      <c r="F194" s="34"/>
      <c r="G194" s="34"/>
      <c r="H194" s="22" t="s">
        <v>7</v>
      </c>
      <c r="I194" s="58">
        <f>SUM(I190:I193)</f>
        <v>8680</v>
      </c>
      <c r="J194" s="94">
        <v>21700</v>
      </c>
    </row>
    <row r="195" spans="1:10" ht="31.5" customHeight="1" thickBot="1">
      <c r="A195" s="114" t="s">
        <v>315</v>
      </c>
      <c r="B195" s="115"/>
      <c r="C195" s="115"/>
      <c r="D195" s="115"/>
      <c r="E195" s="115"/>
      <c r="F195" s="115"/>
      <c r="G195" s="115"/>
      <c r="H195" s="115"/>
      <c r="I195" s="115"/>
      <c r="J195" s="116"/>
    </row>
    <row r="196" spans="1:10" ht="77.25" customHeight="1">
      <c r="A196" s="18">
        <v>1</v>
      </c>
      <c r="B196" s="42" t="s">
        <v>12</v>
      </c>
      <c r="C196" s="43" t="s">
        <v>249</v>
      </c>
      <c r="D196" s="43" t="s">
        <v>284</v>
      </c>
      <c r="E196" s="44" t="s">
        <v>15</v>
      </c>
      <c r="F196" s="59"/>
      <c r="G196" s="43" t="s">
        <v>285</v>
      </c>
      <c r="H196" s="44" t="s">
        <v>261</v>
      </c>
      <c r="I196" s="44">
        <v>1519</v>
      </c>
      <c r="J196" s="91">
        <v>3797.5</v>
      </c>
    </row>
    <row r="197" spans="1:10" ht="59.25" customHeight="1" thickBot="1">
      <c r="A197" s="19">
        <v>2</v>
      </c>
      <c r="B197" s="49" t="s">
        <v>12</v>
      </c>
      <c r="C197" s="50" t="s">
        <v>249</v>
      </c>
      <c r="D197" s="50" t="s">
        <v>286</v>
      </c>
      <c r="E197" s="51" t="s">
        <v>15</v>
      </c>
      <c r="F197" s="60"/>
      <c r="G197" s="50" t="s">
        <v>287</v>
      </c>
      <c r="H197" s="51" t="s">
        <v>261</v>
      </c>
      <c r="I197" s="51">
        <v>3918</v>
      </c>
      <c r="J197" s="92">
        <v>9795</v>
      </c>
    </row>
    <row r="198" spans="1:10" ht="16.5" thickBot="1">
      <c r="A198" s="33"/>
      <c r="B198" s="34"/>
      <c r="C198" s="34"/>
      <c r="D198" s="34"/>
      <c r="E198" s="34"/>
      <c r="F198" s="34"/>
      <c r="G198" s="34"/>
      <c r="H198" s="22" t="s">
        <v>7</v>
      </c>
      <c r="I198" s="58">
        <f>SUM(I196:I197)</f>
        <v>5437</v>
      </c>
      <c r="J198" s="94">
        <v>13592.5</v>
      </c>
    </row>
    <row r="199" spans="1:10" ht="30.75" customHeight="1" thickBot="1">
      <c r="A199" s="114" t="s">
        <v>316</v>
      </c>
      <c r="B199" s="115"/>
      <c r="C199" s="115"/>
      <c r="D199" s="115"/>
      <c r="E199" s="115"/>
      <c r="F199" s="115"/>
      <c r="G199" s="115"/>
      <c r="H199" s="115"/>
      <c r="I199" s="115"/>
      <c r="J199" s="116"/>
    </row>
    <row r="200" spans="1:10" ht="73.5" customHeight="1" thickBot="1">
      <c r="A200" s="24">
        <v>1</v>
      </c>
      <c r="B200" s="25" t="s">
        <v>12</v>
      </c>
      <c r="C200" s="1" t="s">
        <v>249</v>
      </c>
      <c r="D200" s="1" t="s">
        <v>288</v>
      </c>
      <c r="E200" s="2" t="s">
        <v>15</v>
      </c>
      <c r="F200" s="55"/>
      <c r="G200" s="1" t="s">
        <v>289</v>
      </c>
      <c r="H200" s="2" t="s">
        <v>261</v>
      </c>
      <c r="I200" s="2">
        <v>15404</v>
      </c>
      <c r="J200" s="94">
        <v>38510</v>
      </c>
    </row>
    <row r="201" spans="1:10" ht="25.5" customHeight="1" thickBot="1">
      <c r="A201" s="33"/>
      <c r="B201" s="34"/>
      <c r="C201" s="34"/>
      <c r="D201" s="34"/>
      <c r="E201" s="34"/>
      <c r="F201" s="34"/>
      <c r="G201" s="34"/>
      <c r="H201" s="22" t="s">
        <v>7</v>
      </c>
      <c r="I201" s="58">
        <f>I200</f>
        <v>15404</v>
      </c>
      <c r="J201" s="94">
        <v>38510</v>
      </c>
    </row>
    <row r="202" spans="1:10" ht="24.75" customHeight="1" thickBot="1">
      <c r="A202" s="117" t="s">
        <v>290</v>
      </c>
      <c r="B202" s="118"/>
      <c r="C202" s="118"/>
      <c r="D202" s="118"/>
      <c r="E202" s="118"/>
      <c r="F202" s="118"/>
      <c r="G202" s="118"/>
      <c r="H202" s="118"/>
      <c r="I202" s="3">
        <f>SUM(I21+I24+I29+I62+I67+I85+I95+I101+I109+I123+I142+I148+I154+I159+I165+I170+I173+I177+I180+I184+I188+I194+I198+I201)</f>
        <v>279927</v>
      </c>
      <c r="J202" s="99">
        <f>SUM(J21+J24+J29+J62+J67+J85+J95+J101+J109+J123+J142+J148+J154+J159+J165+J170+J173+J177+J180+J184+J188+J194+J198+J201)</f>
        <v>635830.14058501355</v>
      </c>
    </row>
    <row r="203" spans="1:10">
      <c r="A203" s="62"/>
      <c r="B203" s="62"/>
      <c r="C203" s="62"/>
      <c r="D203" s="62"/>
      <c r="E203" s="62"/>
      <c r="F203" s="62"/>
      <c r="G203" s="62"/>
      <c r="H203" s="63"/>
      <c r="I203" s="64"/>
      <c r="J203" s="65"/>
    </row>
    <row r="204" spans="1:10" ht="11.25" customHeight="1">
      <c r="A204" s="119" t="s">
        <v>294</v>
      </c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1:10" ht="11.2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1:10" ht="12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1:10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</row>
  </sheetData>
  <mergeCells count="100">
    <mergeCell ref="A102:J102"/>
    <mergeCell ref="A110:J110"/>
    <mergeCell ref="B117:B118"/>
    <mergeCell ref="A14:J14"/>
    <mergeCell ref="A30:J30"/>
    <mergeCell ref="A63:J63"/>
    <mergeCell ref="A68:J68"/>
    <mergeCell ref="A86:J86"/>
    <mergeCell ref="A96:J96"/>
    <mergeCell ref="H117:H118"/>
    <mergeCell ref="I1:J1"/>
    <mergeCell ref="A4:J4"/>
    <mergeCell ref="A18:J18"/>
    <mergeCell ref="A22:J22"/>
    <mergeCell ref="A25:J25"/>
    <mergeCell ref="A3:J3"/>
    <mergeCell ref="B121:B122"/>
    <mergeCell ref="C121:C122"/>
    <mergeCell ref="D121:D122"/>
    <mergeCell ref="E121:E122"/>
    <mergeCell ref="F121:F122"/>
    <mergeCell ref="G121:G122"/>
    <mergeCell ref="H121:H122"/>
    <mergeCell ref="C117:C118"/>
    <mergeCell ref="D117:D118"/>
    <mergeCell ref="E117:E118"/>
    <mergeCell ref="F117:F118"/>
    <mergeCell ref="G117:G118"/>
    <mergeCell ref="A124:J124"/>
    <mergeCell ref="B125:B126"/>
    <mergeCell ref="C125:C126"/>
    <mergeCell ref="D125:D126"/>
    <mergeCell ref="E125:E126"/>
    <mergeCell ref="F125:F126"/>
    <mergeCell ref="G125:G126"/>
    <mergeCell ref="H125:H126"/>
    <mergeCell ref="G127:G128"/>
    <mergeCell ref="H127:H128"/>
    <mergeCell ref="B129:B130"/>
    <mergeCell ref="C129:C130"/>
    <mergeCell ref="D129:D130"/>
    <mergeCell ref="E129:E130"/>
    <mergeCell ref="F129:F130"/>
    <mergeCell ref="G129:G130"/>
    <mergeCell ref="H129:H130"/>
    <mergeCell ref="B127:B128"/>
    <mergeCell ref="C127:C128"/>
    <mergeCell ref="D127:D128"/>
    <mergeCell ref="E127:E128"/>
    <mergeCell ref="F127:F128"/>
    <mergeCell ref="G133:G135"/>
    <mergeCell ref="H133:H135"/>
    <mergeCell ref="B138:B139"/>
    <mergeCell ref="C138:C139"/>
    <mergeCell ref="D138:D139"/>
    <mergeCell ref="E138:E139"/>
    <mergeCell ref="F138:F139"/>
    <mergeCell ref="G138:G139"/>
    <mergeCell ref="H138:H139"/>
    <mergeCell ref="B133:B135"/>
    <mergeCell ref="C133:C135"/>
    <mergeCell ref="D133:D135"/>
    <mergeCell ref="E133:E135"/>
    <mergeCell ref="F133:F135"/>
    <mergeCell ref="G140:G141"/>
    <mergeCell ref="H140:H141"/>
    <mergeCell ref="A143:J143"/>
    <mergeCell ref="A149:J149"/>
    <mergeCell ref="A155:J155"/>
    <mergeCell ref="B140:B141"/>
    <mergeCell ref="C140:C141"/>
    <mergeCell ref="D140:D141"/>
    <mergeCell ref="E140:E141"/>
    <mergeCell ref="F140:F141"/>
    <mergeCell ref="A160:J160"/>
    <mergeCell ref="A171:J171"/>
    <mergeCell ref="A174:J174"/>
    <mergeCell ref="B175:B176"/>
    <mergeCell ref="C175:C176"/>
    <mergeCell ref="D175:D176"/>
    <mergeCell ref="E175:E176"/>
    <mergeCell ref="F175:F176"/>
    <mergeCell ref="G175:G176"/>
    <mergeCell ref="H175:H176"/>
    <mergeCell ref="A199:J199"/>
    <mergeCell ref="A166:J166"/>
    <mergeCell ref="A202:H202"/>
    <mergeCell ref="A204:J207"/>
    <mergeCell ref="D6:G6"/>
    <mergeCell ref="D7:G7"/>
    <mergeCell ref="D8:G8"/>
    <mergeCell ref="D9:G9"/>
    <mergeCell ref="D10:G10"/>
    <mergeCell ref="D11:G11"/>
    <mergeCell ref="D12:G12"/>
    <mergeCell ref="A178:J178"/>
    <mergeCell ref="A181:J181"/>
    <mergeCell ref="A185:J185"/>
    <mergeCell ref="A189:J189"/>
    <mergeCell ref="A195:J195"/>
  </mergeCells>
  <printOptions horizontalCentered="1"/>
  <pageMargins left="0" right="0" top="0.25" bottom="0.25" header="0.11810914260717401" footer="0.11810914260717401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topLeftCell="A188" workbookViewId="0">
      <selection activeCell="J167" sqref="J167"/>
    </sheetView>
  </sheetViews>
  <sheetFormatPr defaultRowHeight="15.75"/>
  <cols>
    <col min="1" max="1" width="4.42578125" style="4" customWidth="1"/>
    <col min="2" max="2" width="19" style="5" customWidth="1"/>
    <col min="3" max="3" width="16.7109375" style="5" customWidth="1"/>
    <col min="4" max="4" width="28.140625" style="5" customWidth="1"/>
    <col min="5" max="5" width="12.42578125" style="5" customWidth="1"/>
    <col min="6" max="6" width="17" style="5" customWidth="1"/>
    <col min="7" max="7" width="17.28515625" style="5" customWidth="1"/>
    <col min="8" max="8" width="15.5703125" style="4" customWidth="1"/>
    <col min="9" max="9" width="13.28515625" style="5" customWidth="1"/>
    <col min="10" max="10" width="20.140625" style="66" customWidth="1"/>
    <col min="11" max="11" width="10.140625" style="27" customWidth="1"/>
    <col min="12" max="16384" width="9.140625" style="5"/>
  </cols>
  <sheetData>
    <row r="1" spans="1:16" ht="20.25" customHeight="1">
      <c r="I1" s="151" t="s">
        <v>326</v>
      </c>
      <c r="J1" s="151"/>
    </row>
    <row r="2" spans="1:16" ht="20.25" customHeight="1">
      <c r="I2" s="73"/>
      <c r="J2" s="73"/>
    </row>
    <row r="3" spans="1:16" ht="20.25" customHeight="1">
      <c r="A3" s="152" t="s">
        <v>325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6" ht="35.25" customHeight="1">
      <c r="A4" s="152" t="s">
        <v>327</v>
      </c>
      <c r="B4" s="152"/>
      <c r="C4" s="152"/>
      <c r="D4" s="152"/>
      <c r="E4" s="152"/>
      <c r="F4" s="152"/>
      <c r="G4" s="152"/>
      <c r="H4" s="152"/>
      <c r="I4" s="152"/>
      <c r="J4" s="152"/>
      <c r="K4" s="111"/>
    </row>
    <row r="5" spans="1:16" ht="20.25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111"/>
    </row>
    <row r="6" spans="1:16" ht="20.25" customHeight="1">
      <c r="A6" s="88"/>
      <c r="B6" s="88"/>
      <c r="C6" s="88"/>
      <c r="D6" s="120" t="s">
        <v>317</v>
      </c>
      <c r="E6" s="121"/>
      <c r="F6" s="121"/>
      <c r="G6" s="122"/>
      <c r="H6" s="88"/>
      <c r="I6" s="88"/>
      <c r="J6" s="88"/>
      <c r="K6" s="111"/>
    </row>
    <row r="7" spans="1:16" ht="20.25" customHeight="1">
      <c r="A7" s="88"/>
      <c r="B7" s="88"/>
      <c r="C7" s="88"/>
      <c r="D7" s="123" t="s">
        <v>318</v>
      </c>
      <c r="E7" s="124"/>
      <c r="F7" s="124"/>
      <c r="G7" s="125"/>
      <c r="H7" s="88"/>
      <c r="I7" s="88"/>
      <c r="J7" s="88"/>
      <c r="K7" s="111"/>
    </row>
    <row r="8" spans="1:16" ht="20.25" customHeight="1">
      <c r="A8" s="88"/>
      <c r="B8" s="88"/>
      <c r="C8" s="88"/>
      <c r="D8" s="123" t="s">
        <v>319</v>
      </c>
      <c r="E8" s="124"/>
      <c r="F8" s="124"/>
      <c r="G8" s="125"/>
      <c r="H8" s="88"/>
      <c r="I8" s="88"/>
      <c r="J8" s="88"/>
      <c r="K8" s="111"/>
    </row>
    <row r="9" spans="1:16" ht="20.25" customHeight="1">
      <c r="A9" s="88"/>
      <c r="B9" s="88"/>
      <c r="C9" s="88"/>
      <c r="D9" s="123" t="s">
        <v>320</v>
      </c>
      <c r="E9" s="124"/>
      <c r="F9" s="124"/>
      <c r="G9" s="125"/>
      <c r="H9" s="88"/>
      <c r="I9" s="88"/>
      <c r="J9" s="88"/>
      <c r="K9" s="111"/>
    </row>
    <row r="10" spans="1:16" ht="20.25" customHeight="1">
      <c r="A10" s="88"/>
      <c r="B10" s="88"/>
      <c r="C10" s="88"/>
      <c r="D10" s="123" t="s">
        <v>321</v>
      </c>
      <c r="E10" s="124"/>
      <c r="F10" s="124"/>
      <c r="G10" s="125"/>
      <c r="H10" s="88"/>
      <c r="I10" s="88"/>
      <c r="J10" s="88"/>
      <c r="K10" s="111"/>
    </row>
    <row r="11" spans="1:16" ht="20.25" customHeight="1">
      <c r="A11" s="88"/>
      <c r="B11" s="88"/>
      <c r="C11" s="88"/>
      <c r="D11" s="123" t="s">
        <v>322</v>
      </c>
      <c r="E11" s="124"/>
      <c r="F11" s="124"/>
      <c r="G11" s="125"/>
      <c r="H11" s="88"/>
      <c r="I11" s="88"/>
      <c r="J11" s="88"/>
      <c r="K11" s="111"/>
    </row>
    <row r="12" spans="1:16" ht="20.25" customHeight="1" thickBot="1">
      <c r="A12" s="88"/>
      <c r="B12" s="88"/>
      <c r="C12" s="88"/>
      <c r="D12" s="126" t="s">
        <v>323</v>
      </c>
      <c r="E12" s="127"/>
      <c r="F12" s="127"/>
      <c r="G12" s="128"/>
      <c r="H12" s="88"/>
      <c r="I12" s="88"/>
      <c r="J12" s="88"/>
      <c r="K12" s="111"/>
    </row>
    <row r="13" spans="1:16" ht="20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111"/>
    </row>
    <row r="14" spans="1:16" ht="60" customHeight="1">
      <c r="A14" s="154" t="s">
        <v>324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11"/>
    </row>
    <row r="15" spans="1:16" ht="20.2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111"/>
      <c r="P15" s="72"/>
    </row>
    <row r="16" spans="1:16" ht="98.25" customHeight="1" thickBot="1">
      <c r="A16" s="8" t="s">
        <v>8</v>
      </c>
      <c r="B16" s="9" t="s">
        <v>2</v>
      </c>
      <c r="C16" s="8" t="s">
        <v>3</v>
      </c>
      <c r="D16" s="10" t="s">
        <v>5</v>
      </c>
      <c r="E16" s="10" t="s">
        <v>0</v>
      </c>
      <c r="F16" s="11" t="s">
        <v>291</v>
      </c>
      <c r="G16" s="10" t="s">
        <v>4</v>
      </c>
      <c r="H16" s="10" t="s">
        <v>1</v>
      </c>
      <c r="I16" s="10" t="s">
        <v>9</v>
      </c>
      <c r="J16" s="100" t="s">
        <v>11</v>
      </c>
      <c r="K16" s="10" t="s">
        <v>328</v>
      </c>
    </row>
    <row r="17" spans="1:11" s="16" customFormat="1" ht="14.25" thickBot="1">
      <c r="A17" s="12">
        <v>0</v>
      </c>
      <c r="B17" s="13">
        <v>1</v>
      </c>
      <c r="C17" s="14">
        <v>2</v>
      </c>
      <c r="D17" s="15">
        <v>3</v>
      </c>
      <c r="E17" s="15">
        <v>4</v>
      </c>
      <c r="F17" s="15">
        <v>5</v>
      </c>
      <c r="G17" s="15">
        <v>6</v>
      </c>
      <c r="H17" s="15">
        <v>7</v>
      </c>
      <c r="I17" s="15">
        <v>8</v>
      </c>
      <c r="J17" s="101">
        <v>9</v>
      </c>
      <c r="K17" s="112"/>
    </row>
    <row r="18" spans="1:11" s="17" customFormat="1" ht="16.5" thickBot="1">
      <c r="A18" s="129" t="s">
        <v>292</v>
      </c>
      <c r="B18" s="130"/>
      <c r="C18" s="130"/>
      <c r="D18" s="130"/>
      <c r="E18" s="130"/>
      <c r="F18" s="130"/>
      <c r="G18" s="130"/>
      <c r="H18" s="130"/>
      <c r="I18" s="130"/>
      <c r="J18" s="131"/>
      <c r="K18" s="113"/>
    </row>
    <row r="19" spans="1:11">
      <c r="A19" s="18">
        <v>1</v>
      </c>
      <c r="B19" s="74" t="s">
        <v>12</v>
      </c>
      <c r="C19" s="76" t="s">
        <v>13</v>
      </c>
      <c r="D19" s="76" t="s">
        <v>14</v>
      </c>
      <c r="E19" s="78" t="s">
        <v>15</v>
      </c>
      <c r="F19" s="78"/>
      <c r="G19" s="78" t="s">
        <v>16</v>
      </c>
      <c r="H19" s="78" t="s">
        <v>6</v>
      </c>
      <c r="I19" s="78">
        <v>3711</v>
      </c>
      <c r="J19" s="102">
        <v>7422</v>
      </c>
      <c r="K19" s="27">
        <f>ROUND(J19/I19*10000/4.66,0)</f>
        <v>4292</v>
      </c>
    </row>
    <row r="20" spans="1:11" ht="48" thickBot="1">
      <c r="A20" s="19">
        <v>2</v>
      </c>
      <c r="B20" s="75" t="s">
        <v>12</v>
      </c>
      <c r="C20" s="77" t="s">
        <v>13</v>
      </c>
      <c r="D20" s="77" t="s">
        <v>17</v>
      </c>
      <c r="E20" s="79" t="s">
        <v>15</v>
      </c>
      <c r="F20" s="79"/>
      <c r="G20" s="79" t="s">
        <v>18</v>
      </c>
      <c r="H20" s="79" t="s">
        <v>6</v>
      </c>
      <c r="I20" s="79">
        <v>2546</v>
      </c>
      <c r="J20" s="103">
        <v>5092</v>
      </c>
      <c r="K20" s="27">
        <f t="shared" ref="K20:K83" si="0">ROUND(J20/I20*10000/4.66,0)</f>
        <v>4292</v>
      </c>
    </row>
    <row r="21" spans="1:11" ht="16.5" thickBot="1">
      <c r="A21" s="20"/>
      <c r="B21" s="21"/>
      <c r="C21" s="21"/>
      <c r="D21" s="21"/>
      <c r="E21" s="21"/>
      <c r="F21" s="21"/>
      <c r="G21" s="21"/>
      <c r="H21" s="22" t="s">
        <v>7</v>
      </c>
      <c r="I21" s="23">
        <f>SUM(I19:I20)</f>
        <v>6257</v>
      </c>
      <c r="J21" s="104">
        <v>12514</v>
      </c>
      <c r="K21" s="27">
        <f t="shared" si="0"/>
        <v>4292</v>
      </c>
    </row>
    <row r="22" spans="1:11" ht="16.5" thickBot="1">
      <c r="A22" s="129" t="s">
        <v>293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1" ht="63.75" thickBot="1">
      <c r="A23" s="24">
        <v>1</v>
      </c>
      <c r="B23" s="25" t="s">
        <v>12</v>
      </c>
      <c r="C23" s="1" t="s">
        <v>13</v>
      </c>
      <c r="D23" s="1" t="s">
        <v>19</v>
      </c>
      <c r="E23" s="2" t="s">
        <v>15</v>
      </c>
      <c r="F23" s="2"/>
      <c r="G23" s="2" t="s">
        <v>20</v>
      </c>
      <c r="H23" s="2" t="s">
        <v>6</v>
      </c>
      <c r="I23" s="2">
        <v>16780</v>
      </c>
      <c r="J23" s="105">
        <v>33560</v>
      </c>
      <c r="K23" s="27">
        <f t="shared" si="0"/>
        <v>4292</v>
      </c>
    </row>
    <row r="24" spans="1:11" ht="16.5" thickBot="1">
      <c r="A24" s="20"/>
      <c r="B24" s="21"/>
      <c r="C24" s="21"/>
      <c r="D24" s="21"/>
      <c r="E24" s="21"/>
      <c r="F24" s="21"/>
      <c r="G24" s="21"/>
      <c r="H24" s="22" t="s">
        <v>7</v>
      </c>
      <c r="I24" s="23">
        <f>SUM(I23:I23)</f>
        <v>16780</v>
      </c>
      <c r="J24" s="104">
        <v>33560</v>
      </c>
      <c r="K24" s="27">
        <f t="shared" si="0"/>
        <v>4292</v>
      </c>
    </row>
    <row r="25" spans="1:11" ht="16.5" thickBot="1">
      <c r="A25" s="129" t="s">
        <v>295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1" ht="31.5">
      <c r="A26" s="18">
        <v>1</v>
      </c>
      <c r="B26" s="74" t="s">
        <v>12</v>
      </c>
      <c r="C26" s="76" t="s">
        <v>13</v>
      </c>
      <c r="D26" s="76" t="s">
        <v>21</v>
      </c>
      <c r="E26" s="78" t="s">
        <v>15</v>
      </c>
      <c r="F26" s="78" t="s">
        <v>22</v>
      </c>
      <c r="G26" s="78" t="s">
        <v>23</v>
      </c>
      <c r="H26" s="78" t="s">
        <v>10</v>
      </c>
      <c r="I26" s="78">
        <v>596</v>
      </c>
      <c r="J26" s="102">
        <v>7269.3939393939399</v>
      </c>
      <c r="K26" s="27">
        <f t="shared" si="0"/>
        <v>26174</v>
      </c>
    </row>
    <row r="27" spans="1:11" ht="78.75">
      <c r="A27" s="26">
        <v>2</v>
      </c>
      <c r="B27" s="87" t="s">
        <v>12</v>
      </c>
      <c r="C27" s="86" t="s">
        <v>13</v>
      </c>
      <c r="D27" s="84" t="s">
        <v>24</v>
      </c>
      <c r="E27" s="82" t="s">
        <v>15</v>
      </c>
      <c r="F27" s="27"/>
      <c r="G27" s="82" t="s">
        <v>25</v>
      </c>
      <c r="H27" s="85" t="s">
        <v>6</v>
      </c>
      <c r="I27" s="82">
        <v>761</v>
      </c>
      <c r="J27" s="106">
        <v>1522</v>
      </c>
      <c r="K27" s="27">
        <f t="shared" si="0"/>
        <v>4292</v>
      </c>
    </row>
    <row r="28" spans="1:11" ht="48" thickBot="1">
      <c r="A28" s="26">
        <v>3</v>
      </c>
      <c r="B28" s="83" t="s">
        <v>12</v>
      </c>
      <c r="C28" s="84" t="s">
        <v>13</v>
      </c>
      <c r="D28" s="84" t="s">
        <v>26</v>
      </c>
      <c r="E28" s="82" t="s">
        <v>15</v>
      </c>
      <c r="F28" s="82" t="s">
        <v>27</v>
      </c>
      <c r="G28" s="82" t="s">
        <v>28</v>
      </c>
      <c r="H28" s="82" t="s">
        <v>10</v>
      </c>
      <c r="I28" s="82">
        <v>880</v>
      </c>
      <c r="J28" s="106">
        <v>11462.746645619574</v>
      </c>
      <c r="K28" s="27">
        <f t="shared" si="0"/>
        <v>27952</v>
      </c>
    </row>
    <row r="29" spans="1:11" ht="16.5" thickBot="1">
      <c r="A29" s="20"/>
      <c r="B29" s="21"/>
      <c r="C29" s="21"/>
      <c r="D29" s="21"/>
      <c r="E29" s="21"/>
      <c r="F29" s="21"/>
      <c r="G29" s="21"/>
      <c r="H29" s="22" t="s">
        <v>7</v>
      </c>
      <c r="I29" s="23">
        <f>SUM(I26:I28)</f>
        <v>2237</v>
      </c>
      <c r="J29" s="104">
        <v>20254.140585013512</v>
      </c>
      <c r="K29" s="27">
        <f t="shared" si="0"/>
        <v>19430</v>
      </c>
    </row>
    <row r="30" spans="1:11" ht="16.5" thickBot="1">
      <c r="A30" s="129" t="s">
        <v>296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11" ht="63">
      <c r="A31" s="18">
        <v>1</v>
      </c>
      <c r="B31" s="74" t="s">
        <v>12</v>
      </c>
      <c r="C31" s="76" t="s">
        <v>13</v>
      </c>
      <c r="D31" s="76" t="s">
        <v>29</v>
      </c>
      <c r="E31" s="78" t="s">
        <v>15</v>
      </c>
      <c r="F31" s="78" t="s">
        <v>30</v>
      </c>
      <c r="G31" s="78" t="s">
        <v>31</v>
      </c>
      <c r="H31" s="78" t="s">
        <v>6</v>
      </c>
      <c r="I31" s="28">
        <v>694</v>
      </c>
      <c r="J31" s="102">
        <v>1388</v>
      </c>
      <c r="K31" s="27">
        <f t="shared" si="0"/>
        <v>4292</v>
      </c>
    </row>
    <row r="32" spans="1:11">
      <c r="A32" s="26">
        <v>2</v>
      </c>
      <c r="B32" s="83" t="s">
        <v>12</v>
      </c>
      <c r="C32" s="84" t="s">
        <v>13</v>
      </c>
      <c r="D32" s="84" t="s">
        <v>32</v>
      </c>
      <c r="E32" s="82" t="s">
        <v>15</v>
      </c>
      <c r="F32" s="82" t="s">
        <v>33</v>
      </c>
      <c r="G32" s="82" t="s">
        <v>34</v>
      </c>
      <c r="H32" s="82" t="s">
        <v>6</v>
      </c>
      <c r="I32" s="29">
        <v>2162</v>
      </c>
      <c r="J32" s="106">
        <v>4324</v>
      </c>
      <c r="K32" s="27">
        <f t="shared" si="0"/>
        <v>4292</v>
      </c>
    </row>
    <row r="33" spans="1:11">
      <c r="A33" s="26">
        <v>3</v>
      </c>
      <c r="B33" s="83" t="s">
        <v>12</v>
      </c>
      <c r="C33" s="84" t="s">
        <v>13</v>
      </c>
      <c r="D33" s="84" t="s">
        <v>35</v>
      </c>
      <c r="E33" s="82" t="s">
        <v>15</v>
      </c>
      <c r="F33" s="82" t="s">
        <v>36</v>
      </c>
      <c r="G33" s="82" t="s">
        <v>37</v>
      </c>
      <c r="H33" s="82" t="s">
        <v>6</v>
      </c>
      <c r="I33" s="29">
        <v>1350</v>
      </c>
      <c r="J33" s="106">
        <v>2700</v>
      </c>
      <c r="K33" s="27">
        <f t="shared" si="0"/>
        <v>4292</v>
      </c>
    </row>
    <row r="34" spans="1:11" ht="78.75">
      <c r="A34" s="26">
        <v>4</v>
      </c>
      <c r="B34" s="83" t="s">
        <v>12</v>
      </c>
      <c r="C34" s="84" t="s">
        <v>13</v>
      </c>
      <c r="D34" s="84" t="s">
        <v>38</v>
      </c>
      <c r="E34" s="82" t="s">
        <v>15</v>
      </c>
      <c r="F34" s="82"/>
      <c r="G34" s="82" t="s">
        <v>39</v>
      </c>
      <c r="H34" s="82" t="s">
        <v>6</v>
      </c>
      <c r="I34" s="29">
        <v>2013</v>
      </c>
      <c r="J34" s="106">
        <v>4026</v>
      </c>
      <c r="K34" s="27">
        <f t="shared" si="0"/>
        <v>4292</v>
      </c>
    </row>
    <row r="35" spans="1:11">
      <c r="A35" s="26">
        <v>5</v>
      </c>
      <c r="B35" s="83" t="s">
        <v>12</v>
      </c>
      <c r="C35" s="84" t="s">
        <v>13</v>
      </c>
      <c r="D35" s="84" t="s">
        <v>40</v>
      </c>
      <c r="E35" s="82" t="s">
        <v>15</v>
      </c>
      <c r="F35" s="82" t="s">
        <v>41</v>
      </c>
      <c r="G35" s="30" t="s">
        <v>42</v>
      </c>
      <c r="H35" s="82" t="s">
        <v>6</v>
      </c>
      <c r="I35" s="29">
        <v>1129</v>
      </c>
      <c r="J35" s="106">
        <v>2258</v>
      </c>
      <c r="K35" s="27">
        <f t="shared" si="0"/>
        <v>4292</v>
      </c>
    </row>
    <row r="36" spans="1:11" ht="31.5">
      <c r="A36" s="26">
        <v>6</v>
      </c>
      <c r="B36" s="83" t="s">
        <v>12</v>
      </c>
      <c r="C36" s="84" t="s">
        <v>13</v>
      </c>
      <c r="D36" s="84" t="s">
        <v>43</v>
      </c>
      <c r="E36" s="82" t="s">
        <v>15</v>
      </c>
      <c r="F36" s="82" t="s">
        <v>44</v>
      </c>
      <c r="G36" s="82" t="s">
        <v>45</v>
      </c>
      <c r="H36" s="82" t="s">
        <v>6</v>
      </c>
      <c r="I36" s="29">
        <v>579</v>
      </c>
      <c r="J36" s="106">
        <v>1158</v>
      </c>
      <c r="K36" s="27">
        <f t="shared" si="0"/>
        <v>4292</v>
      </c>
    </row>
    <row r="37" spans="1:11" ht="78.75">
      <c r="A37" s="26">
        <v>7</v>
      </c>
      <c r="B37" s="83" t="s">
        <v>12</v>
      </c>
      <c r="C37" s="84" t="s">
        <v>13</v>
      </c>
      <c r="D37" s="84" t="s">
        <v>46</v>
      </c>
      <c r="E37" s="82" t="s">
        <v>15</v>
      </c>
      <c r="F37" s="82"/>
      <c r="G37" s="82" t="s">
        <v>47</v>
      </c>
      <c r="H37" s="82" t="s">
        <v>6</v>
      </c>
      <c r="I37" s="29">
        <v>795</v>
      </c>
      <c r="J37" s="106">
        <v>1590</v>
      </c>
      <c r="K37" s="27">
        <f t="shared" si="0"/>
        <v>4292</v>
      </c>
    </row>
    <row r="38" spans="1:11">
      <c r="A38" s="26">
        <v>8</v>
      </c>
      <c r="B38" s="83" t="s">
        <v>12</v>
      </c>
      <c r="C38" s="84" t="s">
        <v>13</v>
      </c>
      <c r="D38" s="84" t="s">
        <v>48</v>
      </c>
      <c r="E38" s="82" t="s">
        <v>15</v>
      </c>
      <c r="F38" s="82"/>
      <c r="G38" s="82" t="s">
        <v>49</v>
      </c>
      <c r="H38" s="82" t="s">
        <v>6</v>
      </c>
      <c r="I38" s="29">
        <v>419</v>
      </c>
      <c r="J38" s="106">
        <v>838</v>
      </c>
      <c r="K38" s="27">
        <f t="shared" si="0"/>
        <v>4292</v>
      </c>
    </row>
    <row r="39" spans="1:11" ht="47.25">
      <c r="A39" s="26">
        <v>9</v>
      </c>
      <c r="B39" s="83" t="s">
        <v>12</v>
      </c>
      <c r="C39" s="84" t="s">
        <v>13</v>
      </c>
      <c r="D39" s="84" t="s">
        <v>50</v>
      </c>
      <c r="E39" s="82" t="s">
        <v>15</v>
      </c>
      <c r="F39" s="82" t="s">
        <v>51</v>
      </c>
      <c r="G39" s="82" t="s">
        <v>52</v>
      </c>
      <c r="H39" s="82" t="s">
        <v>6</v>
      </c>
      <c r="I39" s="29">
        <v>1056</v>
      </c>
      <c r="J39" s="106">
        <v>2112</v>
      </c>
      <c r="K39" s="27">
        <f t="shared" si="0"/>
        <v>4292</v>
      </c>
    </row>
    <row r="40" spans="1:11">
      <c r="A40" s="26">
        <v>10</v>
      </c>
      <c r="B40" s="83" t="s">
        <v>12</v>
      </c>
      <c r="C40" s="84" t="s">
        <v>13</v>
      </c>
      <c r="D40" s="84" t="s">
        <v>53</v>
      </c>
      <c r="E40" s="82" t="s">
        <v>15</v>
      </c>
      <c r="F40" s="82"/>
      <c r="G40" s="82" t="s">
        <v>54</v>
      </c>
      <c r="H40" s="82" t="s">
        <v>6</v>
      </c>
      <c r="I40" s="29">
        <v>490</v>
      </c>
      <c r="J40" s="106">
        <v>980</v>
      </c>
      <c r="K40" s="27">
        <f t="shared" si="0"/>
        <v>4292</v>
      </c>
    </row>
    <row r="41" spans="1:11">
      <c r="A41" s="26">
        <v>11</v>
      </c>
      <c r="B41" s="83" t="s">
        <v>12</v>
      </c>
      <c r="C41" s="84" t="s">
        <v>13</v>
      </c>
      <c r="D41" s="84" t="s">
        <v>53</v>
      </c>
      <c r="E41" s="82" t="s">
        <v>15</v>
      </c>
      <c r="F41" s="82"/>
      <c r="G41" s="82" t="s">
        <v>55</v>
      </c>
      <c r="H41" s="82" t="s">
        <v>6</v>
      </c>
      <c r="I41" s="29">
        <v>322</v>
      </c>
      <c r="J41" s="106">
        <v>644</v>
      </c>
      <c r="K41" s="27">
        <f t="shared" si="0"/>
        <v>4292</v>
      </c>
    </row>
    <row r="42" spans="1:11" ht="31.5">
      <c r="A42" s="26">
        <v>12</v>
      </c>
      <c r="B42" s="83" t="s">
        <v>12</v>
      </c>
      <c r="C42" s="84" t="s">
        <v>13</v>
      </c>
      <c r="D42" s="84" t="s">
        <v>56</v>
      </c>
      <c r="E42" s="82" t="s">
        <v>15</v>
      </c>
      <c r="F42" s="82"/>
      <c r="G42" s="82" t="s">
        <v>57</v>
      </c>
      <c r="H42" s="82" t="s">
        <v>6</v>
      </c>
      <c r="I42" s="29">
        <v>160</v>
      </c>
      <c r="J42" s="106">
        <v>320</v>
      </c>
      <c r="K42" s="27">
        <f t="shared" si="0"/>
        <v>4292</v>
      </c>
    </row>
    <row r="43" spans="1:11">
      <c r="A43" s="26">
        <v>13</v>
      </c>
      <c r="B43" s="83" t="s">
        <v>12</v>
      </c>
      <c r="C43" s="84" t="s">
        <v>13</v>
      </c>
      <c r="D43" s="84" t="s">
        <v>58</v>
      </c>
      <c r="E43" s="82" t="s">
        <v>15</v>
      </c>
      <c r="F43" s="82" t="s">
        <v>59</v>
      </c>
      <c r="G43" s="82" t="s">
        <v>60</v>
      </c>
      <c r="H43" s="82" t="s">
        <v>6</v>
      </c>
      <c r="I43" s="29">
        <v>317</v>
      </c>
      <c r="J43" s="106">
        <v>634</v>
      </c>
      <c r="K43" s="27">
        <f t="shared" si="0"/>
        <v>4292</v>
      </c>
    </row>
    <row r="44" spans="1:11" ht="31.5">
      <c r="A44" s="26">
        <v>14</v>
      </c>
      <c r="B44" s="83" t="s">
        <v>12</v>
      </c>
      <c r="C44" s="84" t="s">
        <v>13</v>
      </c>
      <c r="D44" s="84" t="s">
        <v>61</v>
      </c>
      <c r="E44" s="82" t="s">
        <v>15</v>
      </c>
      <c r="F44" s="84" t="s">
        <v>62</v>
      </c>
      <c r="G44" s="82" t="s">
        <v>63</v>
      </c>
      <c r="H44" s="82" t="s">
        <v>6</v>
      </c>
      <c r="I44" s="29">
        <v>314</v>
      </c>
      <c r="J44" s="106">
        <v>628</v>
      </c>
      <c r="K44" s="27">
        <f t="shared" si="0"/>
        <v>4292</v>
      </c>
    </row>
    <row r="45" spans="1:11" ht="63">
      <c r="A45" s="26">
        <v>15</v>
      </c>
      <c r="B45" s="83" t="s">
        <v>12</v>
      </c>
      <c r="C45" s="84" t="s">
        <v>13</v>
      </c>
      <c r="D45" s="84" t="s">
        <v>64</v>
      </c>
      <c r="E45" s="82" t="s">
        <v>15</v>
      </c>
      <c r="F45" s="84" t="s">
        <v>65</v>
      </c>
      <c r="G45" s="82" t="s">
        <v>66</v>
      </c>
      <c r="H45" s="82" t="s">
        <v>6</v>
      </c>
      <c r="I45" s="29">
        <v>1223</v>
      </c>
      <c r="J45" s="106">
        <v>2446</v>
      </c>
      <c r="K45" s="27">
        <f t="shared" si="0"/>
        <v>4292</v>
      </c>
    </row>
    <row r="46" spans="1:11">
      <c r="A46" s="26">
        <v>16</v>
      </c>
      <c r="B46" s="83" t="s">
        <v>12</v>
      </c>
      <c r="C46" s="84" t="s">
        <v>13</v>
      </c>
      <c r="D46" s="84" t="s">
        <v>67</v>
      </c>
      <c r="E46" s="82" t="s">
        <v>15</v>
      </c>
      <c r="F46" s="82"/>
      <c r="G46" s="30" t="s">
        <v>68</v>
      </c>
      <c r="H46" s="82" t="s">
        <v>6</v>
      </c>
      <c r="I46" s="29">
        <v>250</v>
      </c>
      <c r="J46" s="106">
        <v>500</v>
      </c>
      <c r="K46" s="27">
        <f t="shared" si="0"/>
        <v>4292</v>
      </c>
    </row>
    <row r="47" spans="1:11" ht="31.5">
      <c r="A47" s="26">
        <v>17</v>
      </c>
      <c r="B47" s="83" t="s">
        <v>12</v>
      </c>
      <c r="C47" s="84" t="s">
        <v>13</v>
      </c>
      <c r="D47" s="84" t="s">
        <v>56</v>
      </c>
      <c r="E47" s="82" t="s">
        <v>15</v>
      </c>
      <c r="F47" s="82"/>
      <c r="G47" s="82" t="s">
        <v>69</v>
      </c>
      <c r="H47" s="82" t="s">
        <v>6</v>
      </c>
      <c r="I47" s="29">
        <v>1084</v>
      </c>
      <c r="J47" s="106">
        <v>2168</v>
      </c>
      <c r="K47" s="27">
        <f t="shared" si="0"/>
        <v>4292</v>
      </c>
    </row>
    <row r="48" spans="1:11">
      <c r="A48" s="26">
        <v>18</v>
      </c>
      <c r="B48" s="83" t="s">
        <v>12</v>
      </c>
      <c r="C48" s="84" t="s">
        <v>13</v>
      </c>
      <c r="D48" s="84" t="s">
        <v>70</v>
      </c>
      <c r="E48" s="82" t="s">
        <v>15</v>
      </c>
      <c r="F48" s="82"/>
      <c r="G48" s="82" t="s">
        <v>71</v>
      </c>
      <c r="H48" s="82" t="s">
        <v>6</v>
      </c>
      <c r="I48" s="29">
        <v>939</v>
      </c>
      <c r="J48" s="106">
        <v>1878</v>
      </c>
      <c r="K48" s="27">
        <f t="shared" si="0"/>
        <v>4292</v>
      </c>
    </row>
    <row r="49" spans="1:11">
      <c r="A49" s="26">
        <v>19</v>
      </c>
      <c r="B49" s="83" t="s">
        <v>12</v>
      </c>
      <c r="C49" s="84" t="s">
        <v>13</v>
      </c>
      <c r="D49" s="84" t="s">
        <v>70</v>
      </c>
      <c r="E49" s="82" t="s">
        <v>15</v>
      </c>
      <c r="F49" s="82"/>
      <c r="G49" s="82" t="s">
        <v>72</v>
      </c>
      <c r="H49" s="82" t="s">
        <v>6</v>
      </c>
      <c r="I49" s="29">
        <v>2320</v>
      </c>
      <c r="J49" s="106">
        <v>4640</v>
      </c>
      <c r="K49" s="27">
        <f t="shared" si="0"/>
        <v>4292</v>
      </c>
    </row>
    <row r="50" spans="1:11" ht="31.5">
      <c r="A50" s="26">
        <v>20</v>
      </c>
      <c r="B50" s="83" t="s">
        <v>12</v>
      </c>
      <c r="C50" s="84" t="s">
        <v>13</v>
      </c>
      <c r="D50" s="84" t="s">
        <v>73</v>
      </c>
      <c r="E50" s="82" t="s">
        <v>15</v>
      </c>
      <c r="F50" s="82"/>
      <c r="G50" s="82" t="s">
        <v>74</v>
      </c>
      <c r="H50" s="82" t="s">
        <v>6</v>
      </c>
      <c r="I50" s="29">
        <v>2944</v>
      </c>
      <c r="J50" s="106">
        <v>5888</v>
      </c>
      <c r="K50" s="27">
        <f t="shared" si="0"/>
        <v>4292</v>
      </c>
    </row>
    <row r="51" spans="1:11" ht="78.75">
      <c r="A51" s="26">
        <v>21</v>
      </c>
      <c r="B51" s="83" t="s">
        <v>12</v>
      </c>
      <c r="C51" s="84" t="s">
        <v>13</v>
      </c>
      <c r="D51" s="84" t="s">
        <v>75</v>
      </c>
      <c r="E51" s="82" t="s">
        <v>15</v>
      </c>
      <c r="F51" s="82"/>
      <c r="G51" s="82" t="s">
        <v>76</v>
      </c>
      <c r="H51" s="82" t="s">
        <v>6</v>
      </c>
      <c r="I51" s="29">
        <v>699</v>
      </c>
      <c r="J51" s="106">
        <v>1398</v>
      </c>
      <c r="K51" s="27">
        <f t="shared" si="0"/>
        <v>4292</v>
      </c>
    </row>
    <row r="52" spans="1:11">
      <c r="A52" s="26">
        <v>22</v>
      </c>
      <c r="B52" s="83" t="s">
        <v>12</v>
      </c>
      <c r="C52" s="84" t="s">
        <v>13</v>
      </c>
      <c r="D52" s="84" t="s">
        <v>77</v>
      </c>
      <c r="E52" s="82" t="s">
        <v>15</v>
      </c>
      <c r="F52" s="82"/>
      <c r="G52" s="82" t="s">
        <v>78</v>
      </c>
      <c r="H52" s="82" t="s">
        <v>6</v>
      </c>
      <c r="I52" s="29">
        <v>125</v>
      </c>
      <c r="J52" s="106">
        <v>250</v>
      </c>
      <c r="K52" s="27">
        <f t="shared" si="0"/>
        <v>4292</v>
      </c>
    </row>
    <row r="53" spans="1:11" ht="78.75">
      <c r="A53" s="26">
        <v>23</v>
      </c>
      <c r="B53" s="83" t="s">
        <v>12</v>
      </c>
      <c r="C53" s="84" t="s">
        <v>13</v>
      </c>
      <c r="D53" s="84" t="s">
        <v>79</v>
      </c>
      <c r="E53" s="82" t="s">
        <v>15</v>
      </c>
      <c r="F53" s="82"/>
      <c r="G53" s="82" t="s">
        <v>80</v>
      </c>
      <c r="H53" s="82" t="s">
        <v>6</v>
      </c>
      <c r="I53" s="29">
        <v>147</v>
      </c>
      <c r="J53" s="106">
        <v>294</v>
      </c>
      <c r="K53" s="27">
        <f t="shared" si="0"/>
        <v>4292</v>
      </c>
    </row>
    <row r="54" spans="1:11">
      <c r="A54" s="26">
        <v>24</v>
      </c>
      <c r="B54" s="83" t="s">
        <v>12</v>
      </c>
      <c r="C54" s="84" t="s">
        <v>13</v>
      </c>
      <c r="D54" s="84" t="s">
        <v>81</v>
      </c>
      <c r="E54" s="82" t="s">
        <v>15</v>
      </c>
      <c r="F54" s="82" t="s">
        <v>82</v>
      </c>
      <c r="G54" s="82" t="s">
        <v>83</v>
      </c>
      <c r="H54" s="82" t="s">
        <v>6</v>
      </c>
      <c r="I54" s="29">
        <v>203</v>
      </c>
      <c r="J54" s="106">
        <v>406</v>
      </c>
      <c r="K54" s="27">
        <f t="shared" si="0"/>
        <v>4292</v>
      </c>
    </row>
    <row r="55" spans="1:11" ht="31.5">
      <c r="A55" s="26">
        <v>25</v>
      </c>
      <c r="B55" s="83" t="s">
        <v>12</v>
      </c>
      <c r="C55" s="84" t="s">
        <v>13</v>
      </c>
      <c r="D55" s="84" t="s">
        <v>84</v>
      </c>
      <c r="E55" s="82" t="s">
        <v>15</v>
      </c>
      <c r="F55" s="82" t="s">
        <v>85</v>
      </c>
      <c r="G55" s="82" t="s">
        <v>86</v>
      </c>
      <c r="H55" s="82" t="s">
        <v>6</v>
      </c>
      <c r="I55" s="29">
        <v>202</v>
      </c>
      <c r="J55" s="106">
        <v>404</v>
      </c>
      <c r="K55" s="27">
        <f t="shared" si="0"/>
        <v>4292</v>
      </c>
    </row>
    <row r="56" spans="1:11">
      <c r="A56" s="26">
        <v>26</v>
      </c>
      <c r="B56" s="83" t="s">
        <v>12</v>
      </c>
      <c r="C56" s="84" t="s">
        <v>13</v>
      </c>
      <c r="D56" s="84" t="s">
        <v>87</v>
      </c>
      <c r="E56" s="82" t="s">
        <v>15</v>
      </c>
      <c r="F56" s="82"/>
      <c r="G56" s="82" t="s">
        <v>88</v>
      </c>
      <c r="H56" s="82" t="s">
        <v>6</v>
      </c>
      <c r="I56" s="29">
        <v>456</v>
      </c>
      <c r="J56" s="106">
        <v>912</v>
      </c>
      <c r="K56" s="27">
        <f t="shared" si="0"/>
        <v>4292</v>
      </c>
    </row>
    <row r="57" spans="1:11">
      <c r="A57" s="26">
        <v>27</v>
      </c>
      <c r="B57" s="83" t="s">
        <v>12</v>
      </c>
      <c r="C57" s="84" t="s">
        <v>13</v>
      </c>
      <c r="D57" s="84" t="s">
        <v>89</v>
      </c>
      <c r="E57" s="82" t="s">
        <v>15</v>
      </c>
      <c r="F57" s="84" t="s">
        <v>90</v>
      </c>
      <c r="G57" s="82" t="s">
        <v>91</v>
      </c>
      <c r="H57" s="82" t="s">
        <v>6</v>
      </c>
      <c r="I57" s="29">
        <v>1020</v>
      </c>
      <c r="J57" s="106">
        <v>2040</v>
      </c>
      <c r="K57" s="27">
        <f t="shared" si="0"/>
        <v>4292</v>
      </c>
    </row>
    <row r="58" spans="1:11">
      <c r="A58" s="26">
        <v>28</v>
      </c>
      <c r="B58" s="83" t="s">
        <v>12</v>
      </c>
      <c r="C58" s="84" t="s">
        <v>13</v>
      </c>
      <c r="D58" s="84" t="s">
        <v>92</v>
      </c>
      <c r="E58" s="82" t="s">
        <v>15</v>
      </c>
      <c r="F58" s="82" t="s">
        <v>93</v>
      </c>
      <c r="G58" s="82" t="s">
        <v>91</v>
      </c>
      <c r="H58" s="82" t="s">
        <v>6</v>
      </c>
      <c r="I58" s="29">
        <v>2387</v>
      </c>
      <c r="J58" s="106">
        <v>4774</v>
      </c>
      <c r="K58" s="27">
        <f t="shared" si="0"/>
        <v>4292</v>
      </c>
    </row>
    <row r="59" spans="1:11">
      <c r="A59" s="26">
        <v>29</v>
      </c>
      <c r="B59" s="83" t="s">
        <v>12</v>
      </c>
      <c r="C59" s="84" t="s">
        <v>13</v>
      </c>
      <c r="D59" s="84" t="s">
        <v>94</v>
      </c>
      <c r="E59" s="82" t="s">
        <v>15</v>
      </c>
      <c r="F59" s="82"/>
      <c r="G59" s="82" t="s">
        <v>95</v>
      </c>
      <c r="H59" s="82" t="s">
        <v>6</v>
      </c>
      <c r="I59" s="29">
        <v>3242</v>
      </c>
      <c r="J59" s="106">
        <v>6484</v>
      </c>
      <c r="K59" s="27">
        <f t="shared" si="0"/>
        <v>4292</v>
      </c>
    </row>
    <row r="60" spans="1:11">
      <c r="A60" s="26">
        <v>30</v>
      </c>
      <c r="B60" s="83" t="s">
        <v>12</v>
      </c>
      <c r="C60" s="84" t="s">
        <v>13</v>
      </c>
      <c r="D60" s="84" t="s">
        <v>96</v>
      </c>
      <c r="E60" s="82" t="s">
        <v>15</v>
      </c>
      <c r="F60" s="27"/>
      <c r="G60" s="82" t="s">
        <v>97</v>
      </c>
      <c r="H60" s="82" t="s">
        <v>6</v>
      </c>
      <c r="I60" s="29">
        <v>2410</v>
      </c>
      <c r="J60" s="106">
        <v>4820</v>
      </c>
      <c r="K60" s="27">
        <f t="shared" si="0"/>
        <v>4292</v>
      </c>
    </row>
    <row r="61" spans="1:11" ht="32.25" thickBot="1">
      <c r="A61" s="19">
        <v>31</v>
      </c>
      <c r="B61" s="75" t="s">
        <v>12</v>
      </c>
      <c r="C61" s="77" t="s">
        <v>13</v>
      </c>
      <c r="D61" s="77" t="s">
        <v>98</v>
      </c>
      <c r="E61" s="79" t="s">
        <v>15</v>
      </c>
      <c r="F61" s="79" t="s">
        <v>99</v>
      </c>
      <c r="G61" s="79" t="s">
        <v>100</v>
      </c>
      <c r="H61" s="79" t="s">
        <v>6</v>
      </c>
      <c r="I61" s="31">
        <v>3764</v>
      </c>
      <c r="J61" s="103">
        <v>7528</v>
      </c>
      <c r="K61" s="27">
        <f t="shared" si="0"/>
        <v>4292</v>
      </c>
    </row>
    <row r="62" spans="1:11" ht="16.5" thickBot="1">
      <c r="A62" s="20"/>
      <c r="B62" s="21"/>
      <c r="C62" s="21"/>
      <c r="D62" s="21"/>
      <c r="E62" s="21"/>
      <c r="F62" s="21"/>
      <c r="G62" s="21"/>
      <c r="H62" s="22" t="s">
        <v>7</v>
      </c>
      <c r="I62" s="32">
        <f>SUM(I31:I61)</f>
        <v>35215</v>
      </c>
      <c r="J62" s="107">
        <v>70430</v>
      </c>
      <c r="K62" s="27">
        <f t="shared" si="0"/>
        <v>4292</v>
      </c>
    </row>
    <row r="63" spans="1:11" ht="16.5" thickBot="1">
      <c r="A63" s="129" t="s">
        <v>297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1" ht="63">
      <c r="A64" s="18">
        <v>1</v>
      </c>
      <c r="B64" s="74" t="s">
        <v>12</v>
      </c>
      <c r="C64" s="76" t="s">
        <v>13</v>
      </c>
      <c r="D64" s="76" t="s">
        <v>101</v>
      </c>
      <c r="E64" s="78" t="s">
        <v>15</v>
      </c>
      <c r="F64" s="78"/>
      <c r="G64" s="78" t="s">
        <v>102</v>
      </c>
      <c r="H64" s="78" t="s">
        <v>6</v>
      </c>
      <c r="I64" s="28">
        <v>468</v>
      </c>
      <c r="J64" s="102">
        <v>936</v>
      </c>
      <c r="K64" s="27">
        <f t="shared" si="0"/>
        <v>4292</v>
      </c>
    </row>
    <row r="65" spans="1:11">
      <c r="A65" s="26">
        <v>2</v>
      </c>
      <c r="B65" s="83" t="s">
        <v>12</v>
      </c>
      <c r="C65" s="84" t="s">
        <v>13</v>
      </c>
      <c r="D65" s="84" t="s">
        <v>103</v>
      </c>
      <c r="E65" s="82" t="s">
        <v>15</v>
      </c>
      <c r="F65" s="27" t="s">
        <v>104</v>
      </c>
      <c r="G65" s="82" t="s">
        <v>105</v>
      </c>
      <c r="H65" s="82" t="s">
        <v>6</v>
      </c>
      <c r="I65" s="29">
        <v>1200</v>
      </c>
      <c r="J65" s="106">
        <v>2400</v>
      </c>
      <c r="K65" s="27">
        <f t="shared" si="0"/>
        <v>4292</v>
      </c>
    </row>
    <row r="66" spans="1:11" ht="63.75" thickBot="1">
      <c r="A66" s="19">
        <v>3</v>
      </c>
      <c r="B66" s="75" t="s">
        <v>12</v>
      </c>
      <c r="C66" s="77" t="s">
        <v>13</v>
      </c>
      <c r="D66" s="77" t="s">
        <v>106</v>
      </c>
      <c r="E66" s="79" t="s">
        <v>15</v>
      </c>
      <c r="F66" s="79"/>
      <c r="G66" s="79" t="s">
        <v>105</v>
      </c>
      <c r="H66" s="79" t="s">
        <v>6</v>
      </c>
      <c r="I66" s="31">
        <v>432</v>
      </c>
      <c r="J66" s="103">
        <v>864</v>
      </c>
      <c r="K66" s="27">
        <f t="shared" si="0"/>
        <v>4292</v>
      </c>
    </row>
    <row r="67" spans="1:11" ht="16.5" thickBot="1">
      <c r="A67" s="33"/>
      <c r="B67" s="34"/>
      <c r="C67" s="34"/>
      <c r="D67" s="34"/>
      <c r="E67" s="34"/>
      <c r="F67" s="34"/>
      <c r="G67" s="34"/>
      <c r="H67" s="22" t="s">
        <v>7</v>
      </c>
      <c r="I67" s="35">
        <f>SUM(I64:I66)</f>
        <v>2100</v>
      </c>
      <c r="J67" s="108">
        <v>4200</v>
      </c>
      <c r="K67" s="27">
        <f t="shared" si="0"/>
        <v>4292</v>
      </c>
    </row>
    <row r="68" spans="1:11" ht="16.5" thickBot="1">
      <c r="A68" s="129" t="s">
        <v>298</v>
      </c>
      <c r="B68" s="130"/>
      <c r="C68" s="130"/>
      <c r="D68" s="130"/>
      <c r="E68" s="130"/>
      <c r="F68" s="130"/>
      <c r="G68" s="130"/>
      <c r="H68" s="130"/>
      <c r="I68" s="130"/>
      <c r="J68" s="131"/>
    </row>
    <row r="69" spans="1:11">
      <c r="A69" s="18">
        <v>1</v>
      </c>
      <c r="B69" s="74" t="s">
        <v>12</v>
      </c>
      <c r="C69" s="76" t="s">
        <v>13</v>
      </c>
      <c r="D69" s="76" t="s">
        <v>107</v>
      </c>
      <c r="E69" s="78" t="s">
        <v>15</v>
      </c>
      <c r="F69" s="76" t="s">
        <v>108</v>
      </c>
      <c r="G69" s="78" t="s">
        <v>109</v>
      </c>
      <c r="H69" s="78" t="s">
        <v>6</v>
      </c>
      <c r="I69" s="28">
        <v>5163</v>
      </c>
      <c r="J69" s="102">
        <v>10326</v>
      </c>
      <c r="K69" s="27">
        <f t="shared" si="0"/>
        <v>4292</v>
      </c>
    </row>
    <row r="70" spans="1:11">
      <c r="A70" s="26">
        <v>2</v>
      </c>
      <c r="B70" s="83" t="s">
        <v>12</v>
      </c>
      <c r="C70" s="84" t="s">
        <v>13</v>
      </c>
      <c r="D70" s="84" t="s">
        <v>110</v>
      </c>
      <c r="E70" s="82" t="s">
        <v>15</v>
      </c>
      <c r="F70" s="27"/>
      <c r="G70" s="82" t="s">
        <v>111</v>
      </c>
      <c r="H70" s="82" t="s">
        <v>6</v>
      </c>
      <c r="I70" s="29">
        <v>382</v>
      </c>
      <c r="J70" s="106">
        <v>764</v>
      </c>
      <c r="K70" s="27">
        <f t="shared" si="0"/>
        <v>4292</v>
      </c>
    </row>
    <row r="71" spans="1:11">
      <c r="A71" s="26">
        <v>3</v>
      </c>
      <c r="B71" s="83" t="s">
        <v>12</v>
      </c>
      <c r="C71" s="84" t="s">
        <v>13</v>
      </c>
      <c r="D71" s="84" t="s">
        <v>112</v>
      </c>
      <c r="E71" s="82" t="s">
        <v>15</v>
      </c>
      <c r="F71" s="82"/>
      <c r="G71" s="82" t="s">
        <v>113</v>
      </c>
      <c r="H71" s="82" t="s">
        <v>6</v>
      </c>
      <c r="I71" s="29">
        <v>1202</v>
      </c>
      <c r="J71" s="106">
        <v>2404</v>
      </c>
      <c r="K71" s="27">
        <f t="shared" si="0"/>
        <v>4292</v>
      </c>
    </row>
    <row r="72" spans="1:11">
      <c r="A72" s="26">
        <v>4</v>
      </c>
      <c r="B72" s="83" t="s">
        <v>12</v>
      </c>
      <c r="C72" s="84" t="s">
        <v>13</v>
      </c>
      <c r="D72" s="84" t="s">
        <v>114</v>
      </c>
      <c r="E72" s="82" t="s">
        <v>15</v>
      </c>
      <c r="F72" s="82"/>
      <c r="G72" s="82" t="s">
        <v>115</v>
      </c>
      <c r="H72" s="82" t="s">
        <v>6</v>
      </c>
      <c r="I72" s="29">
        <v>160</v>
      </c>
      <c r="J72" s="106">
        <v>320</v>
      </c>
      <c r="K72" s="27">
        <f t="shared" si="0"/>
        <v>4292</v>
      </c>
    </row>
    <row r="73" spans="1:11" ht="47.25">
      <c r="A73" s="26">
        <v>5</v>
      </c>
      <c r="B73" s="83" t="s">
        <v>12</v>
      </c>
      <c r="C73" s="84" t="s">
        <v>13</v>
      </c>
      <c r="D73" s="84" t="s">
        <v>116</v>
      </c>
      <c r="E73" s="82" t="s">
        <v>15</v>
      </c>
      <c r="F73" s="82" t="s">
        <v>117</v>
      </c>
      <c r="G73" s="82" t="s">
        <v>118</v>
      </c>
      <c r="H73" s="82" t="s">
        <v>6</v>
      </c>
      <c r="I73" s="29">
        <v>614</v>
      </c>
      <c r="J73" s="106">
        <v>1228</v>
      </c>
      <c r="K73" s="27">
        <f t="shared" si="0"/>
        <v>4292</v>
      </c>
    </row>
    <row r="74" spans="1:11">
      <c r="A74" s="26">
        <v>6</v>
      </c>
      <c r="B74" s="83" t="s">
        <v>12</v>
      </c>
      <c r="C74" s="84" t="s">
        <v>13</v>
      </c>
      <c r="D74" s="84" t="s">
        <v>119</v>
      </c>
      <c r="E74" s="82" t="s">
        <v>15</v>
      </c>
      <c r="F74" s="82"/>
      <c r="G74" s="82" t="s">
        <v>120</v>
      </c>
      <c r="H74" s="82" t="s">
        <v>6</v>
      </c>
      <c r="I74" s="29">
        <v>394</v>
      </c>
      <c r="J74" s="106">
        <v>788</v>
      </c>
      <c r="K74" s="27">
        <f t="shared" si="0"/>
        <v>4292</v>
      </c>
    </row>
    <row r="75" spans="1:11">
      <c r="A75" s="26">
        <v>7</v>
      </c>
      <c r="B75" s="83" t="s">
        <v>12</v>
      </c>
      <c r="C75" s="84" t="s">
        <v>13</v>
      </c>
      <c r="D75" s="84" t="s">
        <v>119</v>
      </c>
      <c r="E75" s="82" t="s">
        <v>15</v>
      </c>
      <c r="F75" s="27"/>
      <c r="G75" s="82" t="s">
        <v>121</v>
      </c>
      <c r="H75" s="82" t="s">
        <v>6</v>
      </c>
      <c r="I75" s="29">
        <v>884</v>
      </c>
      <c r="J75" s="106">
        <v>1768</v>
      </c>
      <c r="K75" s="27">
        <f t="shared" si="0"/>
        <v>4292</v>
      </c>
    </row>
    <row r="76" spans="1:11" ht="47.25">
      <c r="A76" s="26">
        <v>8</v>
      </c>
      <c r="B76" s="83" t="s">
        <v>12</v>
      </c>
      <c r="C76" s="84" t="s">
        <v>13</v>
      </c>
      <c r="D76" s="84" t="s">
        <v>122</v>
      </c>
      <c r="E76" s="82" t="s">
        <v>15</v>
      </c>
      <c r="F76" s="82" t="s">
        <v>123</v>
      </c>
      <c r="G76" s="82" t="s">
        <v>124</v>
      </c>
      <c r="H76" s="82" t="s">
        <v>6</v>
      </c>
      <c r="I76" s="29">
        <v>777</v>
      </c>
      <c r="J76" s="106">
        <v>1554</v>
      </c>
      <c r="K76" s="27">
        <f t="shared" si="0"/>
        <v>4292</v>
      </c>
    </row>
    <row r="77" spans="1:11">
      <c r="A77" s="26">
        <v>9</v>
      </c>
      <c r="B77" s="83" t="s">
        <v>12</v>
      </c>
      <c r="C77" s="84" t="s">
        <v>13</v>
      </c>
      <c r="D77" s="84" t="s">
        <v>125</v>
      </c>
      <c r="E77" s="82" t="s">
        <v>15</v>
      </c>
      <c r="F77" s="82"/>
      <c r="G77" s="82" t="s">
        <v>126</v>
      </c>
      <c r="H77" s="82" t="s">
        <v>6</v>
      </c>
      <c r="I77" s="29">
        <v>281</v>
      </c>
      <c r="J77" s="106">
        <v>562</v>
      </c>
      <c r="K77" s="27">
        <f t="shared" si="0"/>
        <v>4292</v>
      </c>
    </row>
    <row r="78" spans="1:11">
      <c r="A78" s="26">
        <v>10</v>
      </c>
      <c r="B78" s="83" t="s">
        <v>12</v>
      </c>
      <c r="C78" s="84" t="s">
        <v>13</v>
      </c>
      <c r="D78" s="84" t="s">
        <v>127</v>
      </c>
      <c r="E78" s="82" t="s">
        <v>15</v>
      </c>
      <c r="F78" s="82"/>
      <c r="G78" s="82" t="s">
        <v>128</v>
      </c>
      <c r="H78" s="82" t="s">
        <v>6</v>
      </c>
      <c r="I78" s="29">
        <v>393</v>
      </c>
      <c r="J78" s="106">
        <v>786</v>
      </c>
      <c r="K78" s="27">
        <f t="shared" si="0"/>
        <v>4292</v>
      </c>
    </row>
    <row r="79" spans="1:11" ht="78.75">
      <c r="A79" s="26">
        <v>11</v>
      </c>
      <c r="B79" s="83" t="s">
        <v>12</v>
      </c>
      <c r="C79" s="84" t="s">
        <v>13</v>
      </c>
      <c r="D79" s="84" t="s">
        <v>129</v>
      </c>
      <c r="E79" s="82" t="s">
        <v>15</v>
      </c>
      <c r="F79" s="82"/>
      <c r="G79" s="82" t="s">
        <v>130</v>
      </c>
      <c r="H79" s="82" t="s">
        <v>6</v>
      </c>
      <c r="I79" s="29">
        <v>833</v>
      </c>
      <c r="J79" s="106">
        <v>1666</v>
      </c>
      <c r="K79" s="27">
        <f t="shared" si="0"/>
        <v>4292</v>
      </c>
    </row>
    <row r="80" spans="1:11" ht="47.25">
      <c r="A80" s="26">
        <v>12</v>
      </c>
      <c r="B80" s="83" t="s">
        <v>12</v>
      </c>
      <c r="C80" s="84" t="s">
        <v>13</v>
      </c>
      <c r="D80" s="84" t="s">
        <v>131</v>
      </c>
      <c r="E80" s="82" t="s">
        <v>15</v>
      </c>
      <c r="F80" s="82"/>
      <c r="G80" s="82" t="s">
        <v>132</v>
      </c>
      <c r="H80" s="82" t="s">
        <v>6</v>
      </c>
      <c r="I80" s="29">
        <v>378</v>
      </c>
      <c r="J80" s="106">
        <v>756</v>
      </c>
      <c r="K80" s="27">
        <f t="shared" si="0"/>
        <v>4292</v>
      </c>
    </row>
    <row r="81" spans="1:11">
      <c r="A81" s="26">
        <v>13</v>
      </c>
      <c r="B81" s="83" t="s">
        <v>12</v>
      </c>
      <c r="C81" s="84" t="s">
        <v>13</v>
      </c>
      <c r="D81" s="84" t="s">
        <v>133</v>
      </c>
      <c r="E81" s="82" t="s">
        <v>15</v>
      </c>
      <c r="F81" s="82"/>
      <c r="G81" s="82" t="s">
        <v>134</v>
      </c>
      <c r="H81" s="82" t="s">
        <v>6</v>
      </c>
      <c r="I81" s="29">
        <v>378</v>
      </c>
      <c r="J81" s="106">
        <v>756</v>
      </c>
      <c r="K81" s="27">
        <f t="shared" si="0"/>
        <v>4292</v>
      </c>
    </row>
    <row r="82" spans="1:11" ht="47.25">
      <c r="A82" s="26">
        <v>14</v>
      </c>
      <c r="B82" s="83" t="s">
        <v>12</v>
      </c>
      <c r="C82" s="84" t="s">
        <v>13</v>
      </c>
      <c r="D82" s="84" t="s">
        <v>135</v>
      </c>
      <c r="E82" s="82" t="s">
        <v>15</v>
      </c>
      <c r="F82" s="82"/>
      <c r="G82" s="82" t="s">
        <v>136</v>
      </c>
      <c r="H82" s="82" t="s">
        <v>6</v>
      </c>
      <c r="I82" s="29">
        <v>189</v>
      </c>
      <c r="J82" s="106">
        <v>378</v>
      </c>
      <c r="K82" s="27">
        <f t="shared" si="0"/>
        <v>4292</v>
      </c>
    </row>
    <row r="83" spans="1:11">
      <c r="A83" s="26">
        <v>15</v>
      </c>
      <c r="B83" s="83" t="s">
        <v>12</v>
      </c>
      <c r="C83" s="84" t="s">
        <v>13</v>
      </c>
      <c r="D83" s="27" t="s">
        <v>137</v>
      </c>
      <c r="E83" s="82" t="s">
        <v>15</v>
      </c>
      <c r="F83" s="82"/>
      <c r="G83" s="82" t="s">
        <v>138</v>
      </c>
      <c r="H83" s="82" t="s">
        <v>6</v>
      </c>
      <c r="I83" s="29">
        <v>117</v>
      </c>
      <c r="J83" s="106">
        <v>234</v>
      </c>
      <c r="K83" s="27">
        <f t="shared" si="0"/>
        <v>4292</v>
      </c>
    </row>
    <row r="84" spans="1:11" ht="95.25" thickBot="1">
      <c r="A84" s="19">
        <v>16</v>
      </c>
      <c r="B84" s="75" t="s">
        <v>12</v>
      </c>
      <c r="C84" s="77" t="s">
        <v>13</v>
      </c>
      <c r="D84" s="77" t="s">
        <v>139</v>
      </c>
      <c r="E84" s="79" t="s">
        <v>15</v>
      </c>
      <c r="F84" s="79"/>
      <c r="G84" s="79" t="s">
        <v>140</v>
      </c>
      <c r="H84" s="79" t="s">
        <v>6</v>
      </c>
      <c r="I84" s="31">
        <v>838</v>
      </c>
      <c r="J84" s="103">
        <v>1676</v>
      </c>
      <c r="K84" s="27">
        <f t="shared" ref="K84:K147" si="1">ROUND(J84/I84*10000/4.66,0)</f>
        <v>4292</v>
      </c>
    </row>
    <row r="85" spans="1:11" ht="16.5" thickBot="1">
      <c r="A85" s="36"/>
      <c r="B85" s="37"/>
      <c r="C85" s="37"/>
      <c r="D85" s="37"/>
      <c r="E85" s="37"/>
      <c r="F85" s="37"/>
      <c r="G85" s="37"/>
      <c r="H85" s="22" t="s">
        <v>7</v>
      </c>
      <c r="I85" s="38">
        <f>SUM(I69:I84)</f>
        <v>12983</v>
      </c>
      <c r="J85" s="108">
        <v>25966</v>
      </c>
      <c r="K85" s="27">
        <f t="shared" si="1"/>
        <v>4292</v>
      </c>
    </row>
    <row r="86" spans="1:11" ht="16.5" thickBot="1">
      <c r="A86" s="129" t="s">
        <v>299</v>
      </c>
      <c r="B86" s="130"/>
      <c r="C86" s="130"/>
      <c r="D86" s="130"/>
      <c r="E86" s="130"/>
      <c r="F86" s="130"/>
      <c r="G86" s="130"/>
      <c r="H86" s="130"/>
      <c r="I86" s="130"/>
      <c r="J86" s="131"/>
    </row>
    <row r="87" spans="1:11">
      <c r="A87" s="18">
        <v>1</v>
      </c>
      <c r="B87" s="74" t="s">
        <v>12</v>
      </c>
      <c r="C87" s="76" t="s">
        <v>13</v>
      </c>
      <c r="D87" s="76" t="s">
        <v>141</v>
      </c>
      <c r="E87" s="78" t="s">
        <v>15</v>
      </c>
      <c r="F87" s="76" t="s">
        <v>142</v>
      </c>
      <c r="G87" s="78" t="s">
        <v>143</v>
      </c>
      <c r="H87" s="78" t="s">
        <v>6</v>
      </c>
      <c r="I87" s="28">
        <v>789</v>
      </c>
      <c r="J87" s="102">
        <v>1578</v>
      </c>
      <c r="K87" s="27">
        <f t="shared" si="1"/>
        <v>4292</v>
      </c>
    </row>
    <row r="88" spans="1:11">
      <c r="A88" s="26">
        <v>2</v>
      </c>
      <c r="B88" s="83" t="s">
        <v>12</v>
      </c>
      <c r="C88" s="84" t="s">
        <v>13</v>
      </c>
      <c r="D88" s="84" t="s">
        <v>144</v>
      </c>
      <c r="E88" s="82" t="s">
        <v>15</v>
      </c>
      <c r="F88" s="27"/>
      <c r="G88" s="82" t="s">
        <v>145</v>
      </c>
      <c r="H88" s="82" t="s">
        <v>6</v>
      </c>
      <c r="I88" s="29">
        <v>1132</v>
      </c>
      <c r="J88" s="106">
        <v>2264</v>
      </c>
      <c r="K88" s="27">
        <f t="shared" si="1"/>
        <v>4292</v>
      </c>
    </row>
    <row r="89" spans="1:11">
      <c r="A89" s="26">
        <v>3</v>
      </c>
      <c r="B89" s="83" t="s">
        <v>12</v>
      </c>
      <c r="C89" s="84" t="s">
        <v>13</v>
      </c>
      <c r="D89" s="84" t="s">
        <v>146</v>
      </c>
      <c r="E89" s="82" t="s">
        <v>15</v>
      </c>
      <c r="F89" s="82"/>
      <c r="G89" s="82" t="s">
        <v>147</v>
      </c>
      <c r="H89" s="82" t="s">
        <v>6</v>
      </c>
      <c r="I89" s="29">
        <v>755</v>
      </c>
      <c r="J89" s="106">
        <v>1510</v>
      </c>
      <c r="K89" s="27">
        <f t="shared" si="1"/>
        <v>4292</v>
      </c>
    </row>
    <row r="90" spans="1:11">
      <c r="A90" s="26">
        <v>4</v>
      </c>
      <c r="B90" s="83" t="s">
        <v>12</v>
      </c>
      <c r="C90" s="84" t="s">
        <v>13</v>
      </c>
      <c r="D90" s="84" t="s">
        <v>148</v>
      </c>
      <c r="E90" s="82" t="s">
        <v>15</v>
      </c>
      <c r="F90" s="82"/>
      <c r="G90" s="82" t="s">
        <v>149</v>
      </c>
      <c r="H90" s="82" t="s">
        <v>6</v>
      </c>
      <c r="I90" s="29">
        <v>377</v>
      </c>
      <c r="J90" s="106">
        <v>754</v>
      </c>
      <c r="K90" s="27">
        <f t="shared" si="1"/>
        <v>4292</v>
      </c>
    </row>
    <row r="91" spans="1:11" ht="31.5">
      <c r="A91" s="26">
        <v>5</v>
      </c>
      <c r="B91" s="83" t="s">
        <v>12</v>
      </c>
      <c r="C91" s="84" t="s">
        <v>13</v>
      </c>
      <c r="D91" s="84" t="s">
        <v>150</v>
      </c>
      <c r="E91" s="82" t="s">
        <v>15</v>
      </c>
      <c r="F91" s="82"/>
      <c r="G91" s="82" t="s">
        <v>151</v>
      </c>
      <c r="H91" s="82" t="s">
        <v>6</v>
      </c>
      <c r="I91" s="29">
        <v>340</v>
      </c>
      <c r="J91" s="106">
        <v>680</v>
      </c>
      <c r="K91" s="27">
        <f t="shared" si="1"/>
        <v>4292</v>
      </c>
    </row>
    <row r="92" spans="1:11" ht="31.5">
      <c r="A92" s="26">
        <v>6</v>
      </c>
      <c r="B92" s="83" t="s">
        <v>12</v>
      </c>
      <c r="C92" s="84" t="s">
        <v>13</v>
      </c>
      <c r="D92" s="84" t="s">
        <v>152</v>
      </c>
      <c r="E92" s="82" t="s">
        <v>15</v>
      </c>
      <c r="F92" s="82"/>
      <c r="G92" s="82" t="s">
        <v>153</v>
      </c>
      <c r="H92" s="82" t="s">
        <v>6</v>
      </c>
      <c r="I92" s="29">
        <v>792</v>
      </c>
      <c r="J92" s="106">
        <v>1584</v>
      </c>
      <c r="K92" s="27">
        <f t="shared" si="1"/>
        <v>4292</v>
      </c>
    </row>
    <row r="93" spans="1:11" ht="31.5">
      <c r="A93" s="26">
        <v>7</v>
      </c>
      <c r="B93" s="83" t="s">
        <v>12</v>
      </c>
      <c r="C93" s="84" t="s">
        <v>13</v>
      </c>
      <c r="D93" s="84" t="s">
        <v>154</v>
      </c>
      <c r="E93" s="82" t="s">
        <v>15</v>
      </c>
      <c r="F93" s="27" t="s">
        <v>155</v>
      </c>
      <c r="G93" s="82" t="s">
        <v>156</v>
      </c>
      <c r="H93" s="82" t="s">
        <v>6</v>
      </c>
      <c r="I93" s="29">
        <v>377</v>
      </c>
      <c r="J93" s="106">
        <v>754</v>
      </c>
      <c r="K93" s="27">
        <f t="shared" si="1"/>
        <v>4292</v>
      </c>
    </row>
    <row r="94" spans="1:11" ht="16.5" thickBot="1">
      <c r="A94" s="19">
        <v>8</v>
      </c>
      <c r="B94" s="75" t="s">
        <v>12</v>
      </c>
      <c r="C94" s="77" t="s">
        <v>13</v>
      </c>
      <c r="D94" s="77" t="s">
        <v>157</v>
      </c>
      <c r="E94" s="79" t="s">
        <v>15</v>
      </c>
      <c r="F94" s="79"/>
      <c r="G94" s="79" t="s">
        <v>158</v>
      </c>
      <c r="H94" s="79" t="s">
        <v>6</v>
      </c>
      <c r="I94" s="31">
        <v>1199</v>
      </c>
      <c r="J94" s="103">
        <v>2398</v>
      </c>
      <c r="K94" s="27">
        <f t="shared" si="1"/>
        <v>4292</v>
      </c>
    </row>
    <row r="95" spans="1:11" ht="16.5" thickBot="1">
      <c r="A95" s="36"/>
      <c r="B95" s="37"/>
      <c r="C95" s="37"/>
      <c r="D95" s="37"/>
      <c r="E95" s="37"/>
      <c r="F95" s="37"/>
      <c r="G95" s="37"/>
      <c r="H95" s="22" t="s">
        <v>7</v>
      </c>
      <c r="I95" s="38">
        <f>SUM(I87:I94)</f>
        <v>5761</v>
      </c>
      <c r="J95" s="108">
        <v>11522</v>
      </c>
      <c r="K95" s="27">
        <f t="shared" si="1"/>
        <v>4292</v>
      </c>
    </row>
    <row r="96" spans="1:11" ht="16.5" thickBot="1">
      <c r="A96" s="129" t="s">
        <v>300</v>
      </c>
      <c r="B96" s="130"/>
      <c r="C96" s="130"/>
      <c r="D96" s="130"/>
      <c r="E96" s="130"/>
      <c r="F96" s="130"/>
      <c r="G96" s="130"/>
      <c r="H96" s="130"/>
      <c r="I96" s="130"/>
      <c r="J96" s="131"/>
    </row>
    <row r="97" spans="1:11" ht="47.25">
      <c r="A97" s="18">
        <v>1</v>
      </c>
      <c r="B97" s="74" t="s">
        <v>12</v>
      </c>
      <c r="C97" s="76" t="s">
        <v>13</v>
      </c>
      <c r="D97" s="76" t="s">
        <v>159</v>
      </c>
      <c r="E97" s="78" t="s">
        <v>15</v>
      </c>
      <c r="F97" s="76" t="s">
        <v>160</v>
      </c>
      <c r="G97" s="78" t="s">
        <v>161</v>
      </c>
      <c r="H97" s="78" t="s">
        <v>6</v>
      </c>
      <c r="I97" s="28">
        <v>636</v>
      </c>
      <c r="J97" s="102">
        <v>1272</v>
      </c>
      <c r="K97" s="27">
        <f t="shared" si="1"/>
        <v>4292</v>
      </c>
    </row>
    <row r="98" spans="1:11" ht="47.25">
      <c r="A98" s="26">
        <v>2</v>
      </c>
      <c r="B98" s="83" t="s">
        <v>12</v>
      </c>
      <c r="C98" s="84" t="s">
        <v>13</v>
      </c>
      <c r="D98" s="84" t="s">
        <v>159</v>
      </c>
      <c r="E98" s="82" t="s">
        <v>15</v>
      </c>
      <c r="F98" s="27" t="s">
        <v>162</v>
      </c>
      <c r="G98" s="82" t="s">
        <v>161</v>
      </c>
      <c r="H98" s="82" t="s">
        <v>6</v>
      </c>
      <c r="I98" s="29">
        <v>568</v>
      </c>
      <c r="J98" s="106">
        <v>1136</v>
      </c>
      <c r="K98" s="27">
        <f t="shared" si="1"/>
        <v>4292</v>
      </c>
    </row>
    <row r="99" spans="1:11">
      <c r="A99" s="26">
        <v>3</v>
      </c>
      <c r="B99" s="83" t="s">
        <v>12</v>
      </c>
      <c r="C99" s="84" t="s">
        <v>13</v>
      </c>
      <c r="D99" s="84" t="s">
        <v>163</v>
      </c>
      <c r="E99" s="82" t="s">
        <v>15</v>
      </c>
      <c r="F99" s="82"/>
      <c r="G99" s="82" t="s">
        <v>164</v>
      </c>
      <c r="H99" s="82" t="s">
        <v>6</v>
      </c>
      <c r="I99" s="29">
        <v>1084</v>
      </c>
      <c r="J99" s="106">
        <v>2168</v>
      </c>
      <c r="K99" s="27">
        <f t="shared" si="1"/>
        <v>4292</v>
      </c>
    </row>
    <row r="100" spans="1:11" ht="16.5" thickBot="1">
      <c r="A100" s="19">
        <v>4</v>
      </c>
      <c r="B100" s="75" t="s">
        <v>12</v>
      </c>
      <c r="C100" s="77" t="s">
        <v>13</v>
      </c>
      <c r="D100" s="77" t="s">
        <v>165</v>
      </c>
      <c r="E100" s="79" t="s">
        <v>15</v>
      </c>
      <c r="F100" s="79"/>
      <c r="G100" s="79" t="s">
        <v>166</v>
      </c>
      <c r="H100" s="79" t="s">
        <v>6</v>
      </c>
      <c r="I100" s="31">
        <v>510</v>
      </c>
      <c r="J100" s="103">
        <v>1020</v>
      </c>
      <c r="K100" s="27">
        <f t="shared" si="1"/>
        <v>4292</v>
      </c>
    </row>
    <row r="101" spans="1:11" ht="16.5" thickBot="1">
      <c r="A101" s="33"/>
      <c r="B101" s="34"/>
      <c r="C101" s="34"/>
      <c r="D101" s="34"/>
      <c r="E101" s="34"/>
      <c r="F101" s="34"/>
      <c r="G101" s="34"/>
      <c r="H101" s="22" t="s">
        <v>7</v>
      </c>
      <c r="I101" s="38">
        <f>SUM(I97:I100)</f>
        <v>2798</v>
      </c>
      <c r="J101" s="108">
        <v>5596</v>
      </c>
      <c r="K101" s="27">
        <f t="shared" si="1"/>
        <v>4292</v>
      </c>
    </row>
    <row r="102" spans="1:11" ht="16.5" thickBot="1">
      <c r="A102" s="129" t="s">
        <v>301</v>
      </c>
      <c r="B102" s="130"/>
      <c r="C102" s="130"/>
      <c r="D102" s="130"/>
      <c r="E102" s="130"/>
      <c r="F102" s="130"/>
      <c r="G102" s="130"/>
      <c r="H102" s="130"/>
      <c r="I102" s="130"/>
      <c r="J102" s="131"/>
    </row>
    <row r="103" spans="1:11" ht="31.5">
      <c r="A103" s="18">
        <v>1</v>
      </c>
      <c r="B103" s="74" t="s">
        <v>12</v>
      </c>
      <c r="C103" s="76" t="s">
        <v>13</v>
      </c>
      <c r="D103" s="76" t="s">
        <v>167</v>
      </c>
      <c r="E103" s="78" t="s">
        <v>15</v>
      </c>
      <c r="F103" s="76"/>
      <c r="G103" s="78" t="s">
        <v>168</v>
      </c>
      <c r="H103" s="78" t="s">
        <v>6</v>
      </c>
      <c r="I103" s="28">
        <v>392</v>
      </c>
      <c r="J103" s="102">
        <v>784</v>
      </c>
      <c r="K103" s="27">
        <f t="shared" si="1"/>
        <v>4292</v>
      </c>
    </row>
    <row r="104" spans="1:11">
      <c r="A104" s="26">
        <v>2</v>
      </c>
      <c r="B104" s="83" t="s">
        <v>12</v>
      </c>
      <c r="C104" s="84" t="s">
        <v>13</v>
      </c>
      <c r="D104" s="84" t="s">
        <v>169</v>
      </c>
      <c r="E104" s="82" t="s">
        <v>15</v>
      </c>
      <c r="F104" s="27"/>
      <c r="G104" s="82" t="s">
        <v>170</v>
      </c>
      <c r="H104" s="82" t="s">
        <v>6</v>
      </c>
      <c r="I104" s="29">
        <v>590</v>
      </c>
      <c r="J104" s="106">
        <v>1180</v>
      </c>
      <c r="K104" s="27">
        <f t="shared" si="1"/>
        <v>4292</v>
      </c>
    </row>
    <row r="105" spans="1:11">
      <c r="A105" s="26">
        <v>3</v>
      </c>
      <c r="B105" s="83" t="s">
        <v>12</v>
      </c>
      <c r="C105" s="84" t="s">
        <v>13</v>
      </c>
      <c r="D105" s="84" t="s">
        <v>171</v>
      </c>
      <c r="E105" s="82" t="s">
        <v>15</v>
      </c>
      <c r="F105" s="82" t="s">
        <v>172</v>
      </c>
      <c r="G105" s="82" t="s">
        <v>173</v>
      </c>
      <c r="H105" s="82" t="s">
        <v>6</v>
      </c>
      <c r="I105" s="29">
        <v>395</v>
      </c>
      <c r="J105" s="106">
        <v>790</v>
      </c>
      <c r="K105" s="27">
        <f t="shared" si="1"/>
        <v>4292</v>
      </c>
    </row>
    <row r="106" spans="1:11" ht="31.5">
      <c r="A106" s="26">
        <v>4</v>
      </c>
      <c r="B106" s="83" t="s">
        <v>12</v>
      </c>
      <c r="C106" s="84" t="s">
        <v>13</v>
      </c>
      <c r="D106" s="84" t="s">
        <v>174</v>
      </c>
      <c r="E106" s="82" t="s">
        <v>15</v>
      </c>
      <c r="F106" s="82"/>
      <c r="G106" s="82" t="s">
        <v>175</v>
      </c>
      <c r="H106" s="82" t="s">
        <v>6</v>
      </c>
      <c r="I106" s="29">
        <v>450</v>
      </c>
      <c r="J106" s="106">
        <v>900</v>
      </c>
      <c r="K106" s="27">
        <f t="shared" si="1"/>
        <v>4292</v>
      </c>
    </row>
    <row r="107" spans="1:11" ht="31.5">
      <c r="A107" s="26">
        <v>5</v>
      </c>
      <c r="B107" s="83" t="s">
        <v>12</v>
      </c>
      <c r="C107" s="84" t="s">
        <v>13</v>
      </c>
      <c r="D107" s="84" t="s">
        <v>176</v>
      </c>
      <c r="E107" s="82" t="s">
        <v>15</v>
      </c>
      <c r="F107" s="82"/>
      <c r="G107" s="82" t="s">
        <v>175</v>
      </c>
      <c r="H107" s="82" t="s">
        <v>6</v>
      </c>
      <c r="I107" s="29">
        <v>1233</v>
      </c>
      <c r="J107" s="106">
        <v>2466</v>
      </c>
      <c r="K107" s="27">
        <f t="shared" si="1"/>
        <v>4292</v>
      </c>
    </row>
    <row r="108" spans="1:11" ht="16.5" thickBot="1">
      <c r="A108" s="19">
        <v>6</v>
      </c>
      <c r="B108" s="75" t="s">
        <v>12</v>
      </c>
      <c r="C108" s="77" t="s">
        <v>13</v>
      </c>
      <c r="D108" s="77" t="s">
        <v>177</v>
      </c>
      <c r="E108" s="79" t="s">
        <v>15</v>
      </c>
      <c r="F108" s="79"/>
      <c r="G108" s="79" t="s">
        <v>175</v>
      </c>
      <c r="H108" s="79" t="s">
        <v>6</v>
      </c>
      <c r="I108" s="31">
        <v>955</v>
      </c>
      <c r="J108" s="103">
        <v>1910</v>
      </c>
      <c r="K108" s="27">
        <f t="shared" si="1"/>
        <v>4292</v>
      </c>
    </row>
    <row r="109" spans="1:11" ht="16.5" thickBot="1">
      <c r="A109" s="33"/>
      <c r="B109" s="34"/>
      <c r="C109" s="34"/>
      <c r="D109" s="34"/>
      <c r="E109" s="34"/>
      <c r="F109" s="34"/>
      <c r="G109" s="34"/>
      <c r="H109" s="22" t="s">
        <v>7</v>
      </c>
      <c r="I109" s="38">
        <f>SUM(I103:I108)</f>
        <v>4015</v>
      </c>
      <c r="J109" s="108">
        <v>8030</v>
      </c>
      <c r="K109" s="27">
        <f t="shared" si="1"/>
        <v>4292</v>
      </c>
    </row>
    <row r="110" spans="1:11" ht="16.5" thickBot="1">
      <c r="A110" s="129" t="s">
        <v>302</v>
      </c>
      <c r="B110" s="130"/>
      <c r="C110" s="130"/>
      <c r="D110" s="130"/>
      <c r="E110" s="130"/>
      <c r="F110" s="130"/>
      <c r="G110" s="130"/>
      <c r="H110" s="130"/>
      <c r="I110" s="130"/>
      <c r="J110" s="131"/>
    </row>
    <row r="111" spans="1:11">
      <c r="A111" s="18">
        <v>1</v>
      </c>
      <c r="B111" s="74" t="s">
        <v>12</v>
      </c>
      <c r="C111" s="76" t="s">
        <v>13</v>
      </c>
      <c r="D111" s="76" t="s">
        <v>178</v>
      </c>
      <c r="E111" s="78" t="s">
        <v>15</v>
      </c>
      <c r="F111" s="76" t="s">
        <v>179</v>
      </c>
      <c r="G111" s="78" t="s">
        <v>180</v>
      </c>
      <c r="H111" s="78" t="s">
        <v>6</v>
      </c>
      <c r="I111" s="28">
        <v>963</v>
      </c>
      <c r="J111" s="102">
        <v>1926</v>
      </c>
      <c r="K111" s="27">
        <f t="shared" si="1"/>
        <v>4292</v>
      </c>
    </row>
    <row r="112" spans="1:11">
      <c r="A112" s="26">
        <v>2</v>
      </c>
      <c r="B112" s="83" t="s">
        <v>12</v>
      </c>
      <c r="C112" s="84" t="s">
        <v>13</v>
      </c>
      <c r="D112" s="84" t="s">
        <v>181</v>
      </c>
      <c r="E112" s="82" t="s">
        <v>15</v>
      </c>
      <c r="F112" s="27"/>
      <c r="G112" s="82" t="s">
        <v>175</v>
      </c>
      <c r="H112" s="82" t="s">
        <v>6</v>
      </c>
      <c r="I112" s="29">
        <v>175</v>
      </c>
      <c r="J112" s="106">
        <v>350</v>
      </c>
      <c r="K112" s="27">
        <f t="shared" si="1"/>
        <v>4292</v>
      </c>
    </row>
    <row r="113" spans="1:11" ht="63">
      <c r="A113" s="26">
        <v>3</v>
      </c>
      <c r="B113" s="83" t="s">
        <v>12</v>
      </c>
      <c r="C113" s="84" t="s">
        <v>13</v>
      </c>
      <c r="D113" s="84" t="s">
        <v>182</v>
      </c>
      <c r="E113" s="82" t="s">
        <v>15</v>
      </c>
      <c r="F113" s="82"/>
      <c r="G113" s="82" t="s">
        <v>183</v>
      </c>
      <c r="H113" s="82" t="s">
        <v>6</v>
      </c>
      <c r="I113" s="29">
        <v>499</v>
      </c>
      <c r="J113" s="106">
        <v>998</v>
      </c>
      <c r="K113" s="27">
        <f t="shared" si="1"/>
        <v>4292</v>
      </c>
    </row>
    <row r="114" spans="1:11">
      <c r="A114" s="26">
        <v>4</v>
      </c>
      <c r="B114" s="83" t="s">
        <v>12</v>
      </c>
      <c r="C114" s="84" t="s">
        <v>13</v>
      </c>
      <c r="D114" s="84" t="s">
        <v>184</v>
      </c>
      <c r="E114" s="82" t="s">
        <v>15</v>
      </c>
      <c r="F114" s="82"/>
      <c r="G114" s="82" t="s">
        <v>185</v>
      </c>
      <c r="H114" s="82" t="s">
        <v>6</v>
      </c>
      <c r="I114" s="29">
        <v>210</v>
      </c>
      <c r="J114" s="106">
        <v>420</v>
      </c>
      <c r="K114" s="27">
        <f t="shared" si="1"/>
        <v>4292</v>
      </c>
    </row>
    <row r="115" spans="1:11" ht="110.25">
      <c r="A115" s="26">
        <v>5</v>
      </c>
      <c r="B115" s="83" t="s">
        <v>12</v>
      </c>
      <c r="C115" s="84" t="s">
        <v>13</v>
      </c>
      <c r="D115" s="84" t="s">
        <v>186</v>
      </c>
      <c r="E115" s="82" t="s">
        <v>15</v>
      </c>
      <c r="F115" s="82"/>
      <c r="G115" s="82" t="s">
        <v>187</v>
      </c>
      <c r="H115" s="82" t="s">
        <v>6</v>
      </c>
      <c r="I115" s="29">
        <v>573</v>
      </c>
      <c r="J115" s="106">
        <v>1146</v>
      </c>
      <c r="K115" s="27">
        <f t="shared" si="1"/>
        <v>4292</v>
      </c>
    </row>
    <row r="116" spans="1:11" ht="31.5">
      <c r="A116" s="26">
        <v>6</v>
      </c>
      <c r="B116" s="83" t="s">
        <v>12</v>
      </c>
      <c r="C116" s="84" t="s">
        <v>13</v>
      </c>
      <c r="D116" s="84" t="s">
        <v>188</v>
      </c>
      <c r="E116" s="82" t="s">
        <v>15</v>
      </c>
      <c r="F116" s="82" t="s">
        <v>189</v>
      </c>
      <c r="G116" s="82" t="s">
        <v>190</v>
      </c>
      <c r="H116" s="82" t="s">
        <v>6</v>
      </c>
      <c r="I116" s="29">
        <v>994</v>
      </c>
      <c r="J116" s="106">
        <v>1988</v>
      </c>
      <c r="K116" s="27">
        <f t="shared" si="1"/>
        <v>4292</v>
      </c>
    </row>
    <row r="117" spans="1:11">
      <c r="A117" s="26">
        <v>7</v>
      </c>
      <c r="B117" s="148" t="s">
        <v>12</v>
      </c>
      <c r="C117" s="145" t="s">
        <v>13</v>
      </c>
      <c r="D117" s="145" t="s">
        <v>191</v>
      </c>
      <c r="E117" s="143" t="s">
        <v>15</v>
      </c>
      <c r="F117" s="143"/>
      <c r="G117" s="143" t="s">
        <v>192</v>
      </c>
      <c r="H117" s="143" t="s">
        <v>6</v>
      </c>
      <c r="I117" s="29">
        <v>260</v>
      </c>
      <c r="J117" s="106">
        <v>520</v>
      </c>
      <c r="K117" s="27">
        <f t="shared" si="1"/>
        <v>4292</v>
      </c>
    </row>
    <row r="118" spans="1:11">
      <c r="A118" s="26">
        <v>8</v>
      </c>
      <c r="B118" s="153"/>
      <c r="C118" s="146"/>
      <c r="D118" s="146"/>
      <c r="E118" s="147"/>
      <c r="F118" s="147"/>
      <c r="G118" s="147"/>
      <c r="H118" s="147"/>
      <c r="I118" s="29">
        <v>21</v>
      </c>
      <c r="J118" s="106">
        <v>42</v>
      </c>
      <c r="K118" s="27">
        <f t="shared" si="1"/>
        <v>4292</v>
      </c>
    </row>
    <row r="119" spans="1:11" ht="63">
      <c r="A119" s="26">
        <v>9</v>
      </c>
      <c r="B119" s="83" t="s">
        <v>12</v>
      </c>
      <c r="C119" s="84" t="s">
        <v>13</v>
      </c>
      <c r="D119" s="84" t="s">
        <v>193</v>
      </c>
      <c r="E119" s="82" t="s">
        <v>15</v>
      </c>
      <c r="F119" s="82" t="s">
        <v>194</v>
      </c>
      <c r="G119" s="82" t="s">
        <v>195</v>
      </c>
      <c r="H119" s="82" t="s">
        <v>6</v>
      </c>
      <c r="I119" s="29">
        <v>252</v>
      </c>
      <c r="J119" s="106">
        <v>504</v>
      </c>
      <c r="K119" s="27">
        <f t="shared" si="1"/>
        <v>4292</v>
      </c>
    </row>
    <row r="120" spans="1:11" ht="63">
      <c r="A120" s="26">
        <v>10</v>
      </c>
      <c r="B120" s="83" t="s">
        <v>12</v>
      </c>
      <c r="C120" s="84" t="s">
        <v>13</v>
      </c>
      <c r="D120" s="84" t="s">
        <v>193</v>
      </c>
      <c r="E120" s="82" t="s">
        <v>15</v>
      </c>
      <c r="F120" s="82" t="s">
        <v>196</v>
      </c>
      <c r="G120" s="82" t="s">
        <v>195</v>
      </c>
      <c r="H120" s="82" t="s">
        <v>6</v>
      </c>
      <c r="I120" s="29">
        <v>90</v>
      </c>
      <c r="J120" s="106">
        <v>180</v>
      </c>
      <c r="K120" s="27">
        <f t="shared" si="1"/>
        <v>4292</v>
      </c>
    </row>
    <row r="121" spans="1:11">
      <c r="A121" s="26">
        <v>11</v>
      </c>
      <c r="B121" s="148" t="s">
        <v>12</v>
      </c>
      <c r="C121" s="145" t="s">
        <v>13</v>
      </c>
      <c r="D121" s="145" t="s">
        <v>197</v>
      </c>
      <c r="E121" s="143" t="s">
        <v>15</v>
      </c>
      <c r="F121" s="143"/>
      <c r="G121" s="143" t="s">
        <v>198</v>
      </c>
      <c r="H121" s="143" t="s">
        <v>6</v>
      </c>
      <c r="I121" s="29">
        <v>268</v>
      </c>
      <c r="J121" s="106">
        <v>536</v>
      </c>
      <c r="K121" s="27">
        <f t="shared" si="1"/>
        <v>4292</v>
      </c>
    </row>
    <row r="122" spans="1:11" ht="16.5" thickBot="1">
      <c r="A122" s="19">
        <v>12</v>
      </c>
      <c r="B122" s="149"/>
      <c r="C122" s="150"/>
      <c r="D122" s="150"/>
      <c r="E122" s="144"/>
      <c r="F122" s="144"/>
      <c r="G122" s="144"/>
      <c r="H122" s="144"/>
      <c r="I122" s="31">
        <v>134</v>
      </c>
      <c r="J122" s="103">
        <v>268</v>
      </c>
      <c r="K122" s="27">
        <f t="shared" si="1"/>
        <v>4292</v>
      </c>
    </row>
    <row r="123" spans="1:11" ht="16.5" thickBot="1">
      <c r="A123" s="33"/>
      <c r="B123" s="34"/>
      <c r="C123" s="34"/>
      <c r="D123" s="34"/>
      <c r="E123" s="34"/>
      <c r="F123" s="34"/>
      <c r="G123" s="34"/>
      <c r="H123" s="22" t="s">
        <v>7</v>
      </c>
      <c r="I123" s="38">
        <f>SUM(I111:I122)</f>
        <v>4439</v>
      </c>
      <c r="J123" s="108">
        <v>8878</v>
      </c>
      <c r="K123" s="27">
        <f t="shared" si="1"/>
        <v>4292</v>
      </c>
    </row>
    <row r="124" spans="1:11" ht="16.5" thickBot="1">
      <c r="A124" s="129" t="s">
        <v>303</v>
      </c>
      <c r="B124" s="130"/>
      <c r="C124" s="130"/>
      <c r="D124" s="130"/>
      <c r="E124" s="130"/>
      <c r="F124" s="130"/>
      <c r="G124" s="130"/>
      <c r="H124" s="130"/>
      <c r="I124" s="130"/>
      <c r="J124" s="131"/>
    </row>
    <row r="125" spans="1:11">
      <c r="A125" s="18">
        <v>1</v>
      </c>
      <c r="B125" s="132" t="s">
        <v>12</v>
      </c>
      <c r="C125" s="134" t="s">
        <v>13</v>
      </c>
      <c r="D125" s="134" t="s">
        <v>199</v>
      </c>
      <c r="E125" s="136" t="s">
        <v>15</v>
      </c>
      <c r="F125" s="134" t="s">
        <v>200</v>
      </c>
      <c r="G125" s="136"/>
      <c r="H125" s="136" t="s">
        <v>6</v>
      </c>
      <c r="I125" s="28">
        <v>604</v>
      </c>
      <c r="J125" s="102">
        <v>1208</v>
      </c>
      <c r="K125" s="27">
        <f t="shared" si="1"/>
        <v>4292</v>
      </c>
    </row>
    <row r="126" spans="1:11">
      <c r="A126" s="26">
        <v>2</v>
      </c>
      <c r="B126" s="141"/>
      <c r="C126" s="142"/>
      <c r="D126" s="142"/>
      <c r="E126" s="140"/>
      <c r="F126" s="142"/>
      <c r="G126" s="140"/>
      <c r="H126" s="140"/>
      <c r="I126" s="29">
        <v>391</v>
      </c>
      <c r="J126" s="106">
        <v>782</v>
      </c>
      <c r="K126" s="27">
        <f t="shared" si="1"/>
        <v>4292</v>
      </c>
    </row>
    <row r="127" spans="1:11">
      <c r="A127" s="26">
        <v>3</v>
      </c>
      <c r="B127" s="141" t="s">
        <v>12</v>
      </c>
      <c r="C127" s="142" t="s">
        <v>13</v>
      </c>
      <c r="D127" s="142" t="s">
        <v>201</v>
      </c>
      <c r="E127" s="140" t="s">
        <v>15</v>
      </c>
      <c r="F127" s="142" t="s">
        <v>175</v>
      </c>
      <c r="G127" s="140"/>
      <c r="H127" s="140" t="s">
        <v>6</v>
      </c>
      <c r="I127" s="29">
        <v>282</v>
      </c>
      <c r="J127" s="106">
        <v>564</v>
      </c>
      <c r="K127" s="27">
        <f t="shared" si="1"/>
        <v>4292</v>
      </c>
    </row>
    <row r="128" spans="1:11">
      <c r="A128" s="26">
        <v>4</v>
      </c>
      <c r="B128" s="141"/>
      <c r="C128" s="142"/>
      <c r="D128" s="142"/>
      <c r="E128" s="140"/>
      <c r="F128" s="142"/>
      <c r="G128" s="140"/>
      <c r="H128" s="140"/>
      <c r="I128" s="29">
        <v>170</v>
      </c>
      <c r="J128" s="106">
        <v>340</v>
      </c>
      <c r="K128" s="27">
        <f t="shared" si="1"/>
        <v>4292</v>
      </c>
    </row>
    <row r="129" spans="1:11">
      <c r="A129" s="26">
        <v>5</v>
      </c>
      <c r="B129" s="141" t="s">
        <v>12</v>
      </c>
      <c r="C129" s="142" t="s">
        <v>13</v>
      </c>
      <c r="D129" s="142" t="s">
        <v>202</v>
      </c>
      <c r="E129" s="140" t="s">
        <v>15</v>
      </c>
      <c r="F129" s="142" t="s">
        <v>203</v>
      </c>
      <c r="G129" s="140"/>
      <c r="H129" s="140" t="s">
        <v>6</v>
      </c>
      <c r="I129" s="29">
        <v>566</v>
      </c>
      <c r="J129" s="106">
        <v>1132</v>
      </c>
      <c r="K129" s="27">
        <f t="shared" si="1"/>
        <v>4292</v>
      </c>
    </row>
    <row r="130" spans="1:11">
      <c r="A130" s="26">
        <v>6</v>
      </c>
      <c r="B130" s="141"/>
      <c r="C130" s="142"/>
      <c r="D130" s="142"/>
      <c r="E130" s="140"/>
      <c r="F130" s="142"/>
      <c r="G130" s="140"/>
      <c r="H130" s="140"/>
      <c r="I130" s="29">
        <v>387</v>
      </c>
      <c r="J130" s="106">
        <v>774</v>
      </c>
      <c r="K130" s="27">
        <f t="shared" si="1"/>
        <v>4292</v>
      </c>
    </row>
    <row r="131" spans="1:11" ht="31.5">
      <c r="A131" s="26">
        <v>7</v>
      </c>
      <c r="B131" s="83" t="s">
        <v>12</v>
      </c>
      <c r="C131" s="84" t="s">
        <v>13</v>
      </c>
      <c r="D131" s="84" t="s">
        <v>204</v>
      </c>
      <c r="E131" s="82" t="s">
        <v>15</v>
      </c>
      <c r="F131" s="84" t="s">
        <v>205</v>
      </c>
      <c r="G131" s="82" t="s">
        <v>206</v>
      </c>
      <c r="H131" s="82" t="s">
        <v>6</v>
      </c>
      <c r="I131" s="29">
        <v>410</v>
      </c>
      <c r="J131" s="106">
        <v>820</v>
      </c>
      <c r="K131" s="27">
        <f t="shared" si="1"/>
        <v>4292</v>
      </c>
    </row>
    <row r="132" spans="1:11" ht="31.5">
      <c r="A132" s="26">
        <v>8</v>
      </c>
      <c r="B132" s="83" t="s">
        <v>12</v>
      </c>
      <c r="C132" s="84" t="s">
        <v>13</v>
      </c>
      <c r="D132" s="84" t="s">
        <v>204</v>
      </c>
      <c r="E132" s="82" t="s">
        <v>15</v>
      </c>
      <c r="F132" s="84" t="s">
        <v>205</v>
      </c>
      <c r="G132" s="82" t="s">
        <v>207</v>
      </c>
      <c r="H132" s="82" t="s">
        <v>6</v>
      </c>
      <c r="I132" s="29">
        <v>195</v>
      </c>
      <c r="J132" s="106">
        <v>390</v>
      </c>
      <c r="K132" s="27">
        <f t="shared" si="1"/>
        <v>4292</v>
      </c>
    </row>
    <row r="133" spans="1:11">
      <c r="A133" s="26">
        <v>9</v>
      </c>
      <c r="B133" s="141" t="s">
        <v>12</v>
      </c>
      <c r="C133" s="142" t="s">
        <v>13</v>
      </c>
      <c r="D133" s="142" t="s">
        <v>208</v>
      </c>
      <c r="E133" s="140" t="s">
        <v>15</v>
      </c>
      <c r="F133" s="140" t="s">
        <v>209</v>
      </c>
      <c r="G133" s="140"/>
      <c r="H133" s="140" t="s">
        <v>6</v>
      </c>
      <c r="I133" s="29">
        <v>33</v>
      </c>
      <c r="J133" s="106">
        <v>66</v>
      </c>
      <c r="K133" s="27">
        <f t="shared" si="1"/>
        <v>4292</v>
      </c>
    </row>
    <row r="134" spans="1:11">
      <c r="A134" s="26">
        <v>10</v>
      </c>
      <c r="B134" s="141"/>
      <c r="C134" s="142"/>
      <c r="D134" s="142"/>
      <c r="E134" s="140"/>
      <c r="F134" s="140"/>
      <c r="G134" s="140"/>
      <c r="H134" s="140"/>
      <c r="I134" s="29">
        <v>1206</v>
      </c>
      <c r="J134" s="106">
        <v>2412</v>
      </c>
      <c r="K134" s="27">
        <f t="shared" si="1"/>
        <v>4292</v>
      </c>
    </row>
    <row r="135" spans="1:11">
      <c r="A135" s="26">
        <v>11</v>
      </c>
      <c r="B135" s="141"/>
      <c r="C135" s="142"/>
      <c r="D135" s="142"/>
      <c r="E135" s="140"/>
      <c r="F135" s="140"/>
      <c r="G135" s="140"/>
      <c r="H135" s="140"/>
      <c r="I135" s="48">
        <v>215</v>
      </c>
      <c r="J135" s="106">
        <v>430</v>
      </c>
      <c r="K135" s="27">
        <f t="shared" si="1"/>
        <v>4292</v>
      </c>
    </row>
    <row r="136" spans="1:11">
      <c r="A136" s="26">
        <v>12</v>
      </c>
      <c r="B136" s="83" t="s">
        <v>12</v>
      </c>
      <c r="C136" s="84" t="s">
        <v>13</v>
      </c>
      <c r="D136" s="84" t="s">
        <v>210</v>
      </c>
      <c r="E136" s="82" t="s">
        <v>15</v>
      </c>
      <c r="F136" s="82" t="s">
        <v>211</v>
      </c>
      <c r="G136" s="82"/>
      <c r="H136" s="82" t="s">
        <v>6</v>
      </c>
      <c r="I136" s="48">
        <v>1823</v>
      </c>
      <c r="J136" s="106">
        <v>3646</v>
      </c>
      <c r="K136" s="27">
        <f t="shared" si="1"/>
        <v>4292</v>
      </c>
    </row>
    <row r="137" spans="1:11" ht="31.5">
      <c r="A137" s="26">
        <v>13</v>
      </c>
      <c r="B137" s="83" t="s">
        <v>12</v>
      </c>
      <c r="C137" s="84" t="s">
        <v>13</v>
      </c>
      <c r="D137" s="84" t="s">
        <v>212</v>
      </c>
      <c r="E137" s="82" t="s">
        <v>15</v>
      </c>
      <c r="F137" s="82" t="s">
        <v>213</v>
      </c>
      <c r="G137" s="82"/>
      <c r="H137" s="82" t="s">
        <v>6</v>
      </c>
      <c r="I137" s="48">
        <v>587</v>
      </c>
      <c r="J137" s="106">
        <v>1174</v>
      </c>
      <c r="K137" s="27">
        <f t="shared" si="1"/>
        <v>4292</v>
      </c>
    </row>
    <row r="138" spans="1:11">
      <c r="A138" s="26">
        <v>14</v>
      </c>
      <c r="B138" s="141" t="s">
        <v>12</v>
      </c>
      <c r="C138" s="142" t="s">
        <v>13</v>
      </c>
      <c r="D138" s="142" t="s">
        <v>214</v>
      </c>
      <c r="E138" s="140" t="s">
        <v>15</v>
      </c>
      <c r="F138" s="140" t="s">
        <v>215</v>
      </c>
      <c r="G138" s="140"/>
      <c r="H138" s="140" t="s">
        <v>6</v>
      </c>
      <c r="I138" s="29">
        <v>578</v>
      </c>
      <c r="J138" s="106">
        <v>1156</v>
      </c>
      <c r="K138" s="27">
        <f t="shared" si="1"/>
        <v>4292</v>
      </c>
    </row>
    <row r="139" spans="1:11">
      <c r="A139" s="26">
        <v>15</v>
      </c>
      <c r="B139" s="141"/>
      <c r="C139" s="142"/>
      <c r="D139" s="142"/>
      <c r="E139" s="140"/>
      <c r="F139" s="140"/>
      <c r="G139" s="140"/>
      <c r="H139" s="140"/>
      <c r="I139" s="29">
        <v>108</v>
      </c>
      <c r="J139" s="106">
        <v>216</v>
      </c>
      <c r="K139" s="27">
        <f t="shared" si="1"/>
        <v>4292</v>
      </c>
    </row>
    <row r="140" spans="1:11">
      <c r="A140" s="26">
        <v>16</v>
      </c>
      <c r="B140" s="141" t="s">
        <v>12</v>
      </c>
      <c r="C140" s="142" t="s">
        <v>13</v>
      </c>
      <c r="D140" s="142" t="s">
        <v>216</v>
      </c>
      <c r="E140" s="140" t="s">
        <v>15</v>
      </c>
      <c r="F140" s="140" t="s">
        <v>217</v>
      </c>
      <c r="G140" s="140"/>
      <c r="H140" s="140" t="s">
        <v>6</v>
      </c>
      <c r="I140" s="29">
        <v>626</v>
      </c>
      <c r="J140" s="106">
        <v>1252</v>
      </c>
      <c r="K140" s="27">
        <f t="shared" si="1"/>
        <v>4292</v>
      </c>
    </row>
    <row r="141" spans="1:11" ht="16.5" thickBot="1">
      <c r="A141" s="19">
        <v>17</v>
      </c>
      <c r="B141" s="133"/>
      <c r="C141" s="135"/>
      <c r="D141" s="135"/>
      <c r="E141" s="137"/>
      <c r="F141" s="137"/>
      <c r="G141" s="137"/>
      <c r="H141" s="137"/>
      <c r="I141" s="31">
        <v>1814</v>
      </c>
      <c r="J141" s="103">
        <v>3628</v>
      </c>
      <c r="K141" s="27">
        <f t="shared" si="1"/>
        <v>4292</v>
      </c>
    </row>
    <row r="142" spans="1:11" ht="16.5" thickBot="1">
      <c r="A142" s="33"/>
      <c r="B142" s="34"/>
      <c r="C142" s="34"/>
      <c r="D142" s="34"/>
      <c r="E142" s="34"/>
      <c r="F142" s="34"/>
      <c r="G142" s="34"/>
      <c r="H142" s="22" t="s">
        <v>7</v>
      </c>
      <c r="I142" s="52">
        <f>SUM(I125:I141)</f>
        <v>9995</v>
      </c>
      <c r="J142" s="109">
        <v>19990</v>
      </c>
      <c r="K142" s="27">
        <f t="shared" si="1"/>
        <v>4292</v>
      </c>
    </row>
    <row r="143" spans="1:11" ht="16.5" thickBot="1">
      <c r="A143" s="129" t="s">
        <v>304</v>
      </c>
      <c r="B143" s="130"/>
      <c r="C143" s="130"/>
      <c r="D143" s="130"/>
      <c r="E143" s="130"/>
      <c r="F143" s="130"/>
      <c r="G143" s="130"/>
      <c r="H143" s="130"/>
      <c r="I143" s="130"/>
      <c r="J143" s="131"/>
    </row>
    <row r="144" spans="1:11">
      <c r="A144" s="18">
        <v>1</v>
      </c>
      <c r="B144" s="74" t="s">
        <v>12</v>
      </c>
      <c r="C144" s="76" t="s">
        <v>13</v>
      </c>
      <c r="D144" s="76" t="s">
        <v>218</v>
      </c>
      <c r="E144" s="78" t="s">
        <v>15</v>
      </c>
      <c r="F144" s="80"/>
      <c r="G144" s="76" t="s">
        <v>219</v>
      </c>
      <c r="H144" s="78" t="s">
        <v>6</v>
      </c>
      <c r="I144" s="28">
        <v>3207</v>
      </c>
      <c r="J144" s="102">
        <v>6414</v>
      </c>
      <c r="K144" s="27">
        <f t="shared" si="1"/>
        <v>4292</v>
      </c>
    </row>
    <row r="145" spans="1:11">
      <c r="A145" s="26">
        <v>2</v>
      </c>
      <c r="B145" s="83" t="s">
        <v>12</v>
      </c>
      <c r="C145" s="84" t="s">
        <v>13</v>
      </c>
      <c r="D145" s="84" t="s">
        <v>220</v>
      </c>
      <c r="E145" s="82" t="s">
        <v>15</v>
      </c>
      <c r="F145" s="27"/>
      <c r="G145" s="84" t="s">
        <v>221</v>
      </c>
      <c r="H145" s="82" t="s">
        <v>6</v>
      </c>
      <c r="I145" s="29">
        <v>2269</v>
      </c>
      <c r="J145" s="106">
        <v>4538</v>
      </c>
      <c r="K145" s="27">
        <f t="shared" si="1"/>
        <v>4292</v>
      </c>
    </row>
    <row r="146" spans="1:11">
      <c r="A146" s="26">
        <v>3</v>
      </c>
      <c r="B146" s="83" t="s">
        <v>12</v>
      </c>
      <c r="C146" s="84" t="s">
        <v>13</v>
      </c>
      <c r="D146" s="84" t="s">
        <v>222</v>
      </c>
      <c r="E146" s="82" t="s">
        <v>15</v>
      </c>
      <c r="F146" s="27" t="s">
        <v>223</v>
      </c>
      <c r="G146" s="84" t="s">
        <v>224</v>
      </c>
      <c r="H146" s="82" t="s">
        <v>6</v>
      </c>
      <c r="I146" s="29">
        <v>1710</v>
      </c>
      <c r="J146" s="106">
        <v>3420</v>
      </c>
      <c r="K146" s="27">
        <f t="shared" si="1"/>
        <v>4292</v>
      </c>
    </row>
    <row r="147" spans="1:11" ht="16.5" thickBot="1">
      <c r="A147" s="19">
        <v>4</v>
      </c>
      <c r="B147" s="75" t="s">
        <v>12</v>
      </c>
      <c r="C147" s="77" t="s">
        <v>13</v>
      </c>
      <c r="D147" s="77" t="s">
        <v>225</v>
      </c>
      <c r="E147" s="79" t="s">
        <v>15</v>
      </c>
      <c r="F147" s="81"/>
      <c r="G147" s="77" t="s">
        <v>226</v>
      </c>
      <c r="H147" s="79" t="s">
        <v>6</v>
      </c>
      <c r="I147" s="31">
        <v>284</v>
      </c>
      <c r="J147" s="103">
        <v>568</v>
      </c>
      <c r="K147" s="27">
        <f t="shared" si="1"/>
        <v>4292</v>
      </c>
    </row>
    <row r="148" spans="1:11" ht="16.5" thickBot="1">
      <c r="A148" s="33"/>
      <c r="B148" s="34"/>
      <c r="C148" s="34"/>
      <c r="D148" s="34"/>
      <c r="E148" s="34"/>
      <c r="F148" s="34"/>
      <c r="G148" s="34"/>
      <c r="H148" s="22" t="s">
        <v>7</v>
      </c>
      <c r="I148" s="38">
        <f>SUM(I144:I147)</f>
        <v>7470</v>
      </c>
      <c r="J148" s="108">
        <v>14940</v>
      </c>
      <c r="K148" s="27">
        <f t="shared" ref="K148:K201" si="2">ROUND(J148/I148*10000/4.66,0)</f>
        <v>4292</v>
      </c>
    </row>
    <row r="149" spans="1:11" ht="16.5" thickBot="1">
      <c r="A149" s="129" t="s">
        <v>305</v>
      </c>
      <c r="B149" s="130"/>
      <c r="C149" s="130"/>
      <c r="D149" s="130"/>
      <c r="E149" s="130"/>
      <c r="F149" s="130"/>
      <c r="G149" s="130"/>
      <c r="H149" s="130"/>
      <c r="I149" s="130"/>
      <c r="J149" s="131"/>
    </row>
    <row r="150" spans="1:11">
      <c r="A150" s="18">
        <v>1</v>
      </c>
      <c r="B150" s="74" t="s">
        <v>12</v>
      </c>
      <c r="C150" s="76" t="s">
        <v>13</v>
      </c>
      <c r="D150" s="76" t="s">
        <v>225</v>
      </c>
      <c r="E150" s="78" t="s">
        <v>15</v>
      </c>
      <c r="F150" s="80"/>
      <c r="G150" s="76" t="s">
        <v>227</v>
      </c>
      <c r="H150" s="78" t="s">
        <v>6</v>
      </c>
      <c r="I150" s="28">
        <v>269</v>
      </c>
      <c r="J150" s="102">
        <v>538</v>
      </c>
      <c r="K150" s="27">
        <f t="shared" si="2"/>
        <v>4292</v>
      </c>
    </row>
    <row r="151" spans="1:11">
      <c r="A151" s="26">
        <v>2</v>
      </c>
      <c r="B151" s="83" t="s">
        <v>12</v>
      </c>
      <c r="C151" s="84" t="s">
        <v>13</v>
      </c>
      <c r="D151" s="84" t="s">
        <v>228</v>
      </c>
      <c r="E151" s="82" t="s">
        <v>15</v>
      </c>
      <c r="F151" s="27"/>
      <c r="G151" s="84" t="s">
        <v>229</v>
      </c>
      <c r="H151" s="82" t="s">
        <v>6</v>
      </c>
      <c r="I151" s="29">
        <v>257</v>
      </c>
      <c r="J151" s="106">
        <v>514</v>
      </c>
      <c r="K151" s="27">
        <f t="shared" si="2"/>
        <v>4292</v>
      </c>
    </row>
    <row r="152" spans="1:11">
      <c r="A152" s="26">
        <v>3</v>
      </c>
      <c r="B152" s="83" t="s">
        <v>12</v>
      </c>
      <c r="C152" s="84" t="s">
        <v>13</v>
      </c>
      <c r="D152" s="84" t="s">
        <v>230</v>
      </c>
      <c r="E152" s="82" t="s">
        <v>15</v>
      </c>
      <c r="F152" s="27"/>
      <c r="G152" s="30" t="s">
        <v>231</v>
      </c>
      <c r="H152" s="82" t="s">
        <v>6</v>
      </c>
      <c r="I152" s="29">
        <v>1584</v>
      </c>
      <c r="J152" s="106">
        <v>3168</v>
      </c>
      <c r="K152" s="27">
        <f t="shared" si="2"/>
        <v>4292</v>
      </c>
    </row>
    <row r="153" spans="1:11" ht="32.25" thickBot="1">
      <c r="A153" s="19">
        <v>4</v>
      </c>
      <c r="B153" s="75" t="s">
        <v>12</v>
      </c>
      <c r="C153" s="77" t="s">
        <v>13</v>
      </c>
      <c r="D153" s="77" t="s">
        <v>232</v>
      </c>
      <c r="E153" s="79" t="s">
        <v>15</v>
      </c>
      <c r="F153" s="81"/>
      <c r="G153" s="77" t="s">
        <v>233</v>
      </c>
      <c r="H153" s="79" t="s">
        <v>6</v>
      </c>
      <c r="I153" s="31">
        <v>41</v>
      </c>
      <c r="J153" s="103">
        <v>82</v>
      </c>
      <c r="K153" s="27">
        <f t="shared" si="2"/>
        <v>4292</v>
      </c>
    </row>
    <row r="154" spans="1:11" ht="16.5" thickBot="1">
      <c r="A154" s="33"/>
      <c r="B154" s="34"/>
      <c r="C154" s="34"/>
      <c r="D154" s="34"/>
      <c r="E154" s="34"/>
      <c r="F154" s="34"/>
      <c r="G154" s="34"/>
      <c r="H154" s="22" t="s">
        <v>7</v>
      </c>
      <c r="I154" s="38">
        <f>SUM(I150:I153)</f>
        <v>2151</v>
      </c>
      <c r="J154" s="108">
        <v>4302</v>
      </c>
      <c r="K154" s="27">
        <f t="shared" si="2"/>
        <v>4292</v>
      </c>
    </row>
    <row r="155" spans="1:11" ht="16.5" thickBot="1">
      <c r="A155" s="129" t="s">
        <v>306</v>
      </c>
      <c r="B155" s="130"/>
      <c r="C155" s="130"/>
      <c r="D155" s="130"/>
      <c r="E155" s="130"/>
      <c r="F155" s="130"/>
      <c r="G155" s="130"/>
      <c r="H155" s="130"/>
      <c r="I155" s="130"/>
      <c r="J155" s="131"/>
    </row>
    <row r="156" spans="1:11" ht="31.5">
      <c r="A156" s="18">
        <v>1</v>
      </c>
      <c r="B156" s="74" t="s">
        <v>12</v>
      </c>
      <c r="C156" s="76" t="s">
        <v>13</v>
      </c>
      <c r="D156" s="76" t="s">
        <v>234</v>
      </c>
      <c r="E156" s="78" t="s">
        <v>15</v>
      </c>
      <c r="F156" s="80" t="s">
        <v>235</v>
      </c>
      <c r="G156" s="76" t="s">
        <v>236</v>
      </c>
      <c r="H156" s="78" t="s">
        <v>6</v>
      </c>
      <c r="I156" s="28">
        <v>5209</v>
      </c>
      <c r="J156" s="102">
        <v>10418</v>
      </c>
      <c r="K156" s="27">
        <f t="shared" si="2"/>
        <v>4292</v>
      </c>
    </row>
    <row r="157" spans="1:11">
      <c r="A157" s="26">
        <v>2</v>
      </c>
      <c r="B157" s="83" t="s">
        <v>12</v>
      </c>
      <c r="C157" s="84" t="s">
        <v>13</v>
      </c>
      <c r="D157" s="84" t="s">
        <v>237</v>
      </c>
      <c r="E157" s="82" t="s">
        <v>15</v>
      </c>
      <c r="F157" s="27"/>
      <c r="G157" s="84" t="s">
        <v>238</v>
      </c>
      <c r="H157" s="82" t="s">
        <v>6</v>
      </c>
      <c r="I157" s="29">
        <v>2200</v>
      </c>
      <c r="J157" s="106">
        <v>4400</v>
      </c>
      <c r="K157" s="27">
        <f t="shared" si="2"/>
        <v>4292</v>
      </c>
    </row>
    <row r="158" spans="1:11" ht="16.5" thickBot="1">
      <c r="A158" s="19">
        <v>3</v>
      </c>
      <c r="B158" s="75" t="s">
        <v>12</v>
      </c>
      <c r="C158" s="77" t="s">
        <v>13</v>
      </c>
      <c r="D158" s="77" t="s">
        <v>239</v>
      </c>
      <c r="E158" s="79" t="s">
        <v>15</v>
      </c>
      <c r="F158" s="81"/>
      <c r="G158" s="77" t="s">
        <v>240</v>
      </c>
      <c r="H158" s="79" t="s">
        <v>6</v>
      </c>
      <c r="I158" s="31">
        <v>4875</v>
      </c>
      <c r="J158" s="103">
        <v>9750</v>
      </c>
      <c r="K158" s="27">
        <f t="shared" si="2"/>
        <v>4292</v>
      </c>
    </row>
    <row r="159" spans="1:11" ht="16.5" thickBot="1">
      <c r="A159" s="33"/>
      <c r="B159" s="34"/>
      <c r="C159" s="34"/>
      <c r="D159" s="34"/>
      <c r="E159" s="34"/>
      <c r="F159" s="34"/>
      <c r="G159" s="34"/>
      <c r="H159" s="22" t="s">
        <v>7</v>
      </c>
      <c r="I159" s="38">
        <f>SUM(I156:I158)</f>
        <v>12284</v>
      </c>
      <c r="J159" s="108">
        <v>24568</v>
      </c>
      <c r="K159" s="27">
        <f t="shared" si="2"/>
        <v>4292</v>
      </c>
    </row>
    <row r="160" spans="1:11" ht="16.5" thickBot="1">
      <c r="A160" s="129" t="s">
        <v>307</v>
      </c>
      <c r="B160" s="130"/>
      <c r="C160" s="130"/>
      <c r="D160" s="130"/>
      <c r="E160" s="130"/>
      <c r="F160" s="130"/>
      <c r="G160" s="130"/>
      <c r="H160" s="130"/>
      <c r="I160" s="130"/>
      <c r="J160" s="131"/>
    </row>
    <row r="161" spans="1:11">
      <c r="A161" s="18">
        <v>1</v>
      </c>
      <c r="B161" s="74" t="s">
        <v>12</v>
      </c>
      <c r="C161" s="76" t="s">
        <v>13</v>
      </c>
      <c r="D161" s="76" t="s">
        <v>241</v>
      </c>
      <c r="E161" s="78" t="s">
        <v>15</v>
      </c>
      <c r="F161" s="80"/>
      <c r="G161" s="76" t="s">
        <v>242</v>
      </c>
      <c r="H161" s="78" t="s">
        <v>6</v>
      </c>
      <c r="I161" s="28">
        <v>10612</v>
      </c>
      <c r="J161" s="102">
        <v>21224</v>
      </c>
      <c r="K161" s="27">
        <f t="shared" si="2"/>
        <v>4292</v>
      </c>
    </row>
    <row r="162" spans="1:11">
      <c r="A162" s="26">
        <v>2</v>
      </c>
      <c r="B162" s="83" t="s">
        <v>12</v>
      </c>
      <c r="C162" s="84" t="s">
        <v>13</v>
      </c>
      <c r="D162" s="84" t="s">
        <v>243</v>
      </c>
      <c r="E162" s="82" t="s">
        <v>15</v>
      </c>
      <c r="F162" s="27"/>
      <c r="G162" s="84" t="s">
        <v>244</v>
      </c>
      <c r="H162" s="82" t="s">
        <v>6</v>
      </c>
      <c r="I162" s="29">
        <v>9903</v>
      </c>
      <c r="J162" s="106">
        <v>19806</v>
      </c>
      <c r="K162" s="27">
        <f t="shared" si="2"/>
        <v>4292</v>
      </c>
    </row>
    <row r="163" spans="1:11">
      <c r="A163" s="26">
        <v>3</v>
      </c>
      <c r="B163" s="83" t="s">
        <v>12</v>
      </c>
      <c r="C163" s="84" t="s">
        <v>13</v>
      </c>
      <c r="D163" s="84" t="s">
        <v>178</v>
      </c>
      <c r="E163" s="82" t="s">
        <v>15</v>
      </c>
      <c r="F163" s="27" t="s">
        <v>245</v>
      </c>
      <c r="G163" s="84" t="s">
        <v>246</v>
      </c>
      <c r="H163" s="82" t="s">
        <v>6</v>
      </c>
      <c r="I163" s="29">
        <v>10000</v>
      </c>
      <c r="J163" s="106">
        <v>20000</v>
      </c>
      <c r="K163" s="27">
        <f t="shared" si="2"/>
        <v>4292</v>
      </c>
    </row>
    <row r="164" spans="1:11" ht="16.5" thickBot="1">
      <c r="A164" s="19">
        <v>4</v>
      </c>
      <c r="B164" s="75" t="s">
        <v>12</v>
      </c>
      <c r="C164" s="77" t="s">
        <v>13</v>
      </c>
      <c r="D164" s="77" t="s">
        <v>247</v>
      </c>
      <c r="E164" s="79" t="s">
        <v>15</v>
      </c>
      <c r="F164" s="81"/>
      <c r="G164" s="77" t="s">
        <v>248</v>
      </c>
      <c r="H164" s="79" t="s">
        <v>6</v>
      </c>
      <c r="I164" s="31">
        <v>4535</v>
      </c>
      <c r="J164" s="103">
        <v>9070</v>
      </c>
      <c r="K164" s="27">
        <f t="shared" si="2"/>
        <v>4292</v>
      </c>
    </row>
    <row r="165" spans="1:11" ht="16.5" thickBot="1">
      <c r="A165" s="33"/>
      <c r="B165" s="34"/>
      <c r="C165" s="34"/>
      <c r="D165" s="34"/>
      <c r="E165" s="34"/>
      <c r="F165" s="34"/>
      <c r="G165" s="34"/>
      <c r="H165" s="22" t="s">
        <v>7</v>
      </c>
      <c r="I165" s="52">
        <f>SUM(I161:I164)</f>
        <v>35050</v>
      </c>
      <c r="J165" s="109">
        <v>70100</v>
      </c>
      <c r="K165" s="27">
        <f t="shared" si="2"/>
        <v>4292</v>
      </c>
    </row>
    <row r="166" spans="1:11" ht="16.5" thickBot="1">
      <c r="A166" s="114" t="s">
        <v>308</v>
      </c>
      <c r="B166" s="115"/>
      <c r="C166" s="115"/>
      <c r="D166" s="115"/>
      <c r="E166" s="115"/>
      <c r="F166" s="115"/>
      <c r="G166" s="115"/>
      <c r="H166" s="115"/>
      <c r="I166" s="115"/>
      <c r="J166" s="116"/>
    </row>
    <row r="167" spans="1:11">
      <c r="A167" s="18">
        <v>1</v>
      </c>
      <c r="B167" s="74" t="s">
        <v>12</v>
      </c>
      <c r="C167" s="76" t="s">
        <v>249</v>
      </c>
      <c r="D167" s="76" t="s">
        <v>250</v>
      </c>
      <c r="E167" s="78" t="s">
        <v>15</v>
      </c>
      <c r="F167" s="80"/>
      <c r="G167" s="76" t="s">
        <v>251</v>
      </c>
      <c r="H167" s="78" t="s">
        <v>6</v>
      </c>
      <c r="I167" s="28">
        <v>112</v>
      </c>
      <c r="J167" s="102">
        <v>280</v>
      </c>
      <c r="K167" s="27">
        <f t="shared" si="2"/>
        <v>5365</v>
      </c>
    </row>
    <row r="168" spans="1:11" ht="31.5">
      <c r="A168" s="26">
        <v>2</v>
      </c>
      <c r="B168" s="83" t="s">
        <v>12</v>
      </c>
      <c r="C168" s="84" t="s">
        <v>249</v>
      </c>
      <c r="D168" s="84" t="s">
        <v>252</v>
      </c>
      <c r="E168" s="82" t="s">
        <v>15</v>
      </c>
      <c r="F168" s="27"/>
      <c r="G168" s="53" t="s">
        <v>253</v>
      </c>
      <c r="H168" s="82" t="s">
        <v>6</v>
      </c>
      <c r="I168" s="29">
        <v>5737</v>
      </c>
      <c r="J168" s="106">
        <v>14342.5</v>
      </c>
      <c r="K168" s="27">
        <f t="shared" si="2"/>
        <v>5365</v>
      </c>
    </row>
    <row r="169" spans="1:11" ht="32.25" thickBot="1">
      <c r="A169" s="19">
        <v>3</v>
      </c>
      <c r="B169" s="75" t="s">
        <v>12</v>
      </c>
      <c r="C169" s="77" t="s">
        <v>249</v>
      </c>
      <c r="D169" s="77" t="s">
        <v>254</v>
      </c>
      <c r="E169" s="79" t="s">
        <v>15</v>
      </c>
      <c r="F169" s="81"/>
      <c r="G169" s="54" t="s">
        <v>255</v>
      </c>
      <c r="H169" s="79" t="s">
        <v>6</v>
      </c>
      <c r="I169" s="31">
        <v>12277</v>
      </c>
      <c r="J169" s="103">
        <v>30692.5</v>
      </c>
      <c r="K169" s="27">
        <f t="shared" si="2"/>
        <v>5365</v>
      </c>
    </row>
    <row r="170" spans="1:11" ht="16.5" thickBot="1">
      <c r="A170" s="33"/>
      <c r="B170" s="34"/>
      <c r="C170" s="34"/>
      <c r="D170" s="34"/>
      <c r="E170" s="34"/>
      <c r="F170" s="34"/>
      <c r="G170" s="34"/>
      <c r="H170" s="22" t="s">
        <v>7</v>
      </c>
      <c r="I170" s="52">
        <f>SUM(I167:I169)</f>
        <v>18126</v>
      </c>
      <c r="J170" s="109">
        <v>45315</v>
      </c>
      <c r="K170" s="27">
        <f t="shared" si="2"/>
        <v>5365</v>
      </c>
    </row>
    <row r="171" spans="1:11" ht="16.5" thickBot="1">
      <c r="A171" s="114" t="s">
        <v>309</v>
      </c>
      <c r="B171" s="115"/>
      <c r="C171" s="115"/>
      <c r="D171" s="115"/>
      <c r="E171" s="115"/>
      <c r="F171" s="115"/>
      <c r="G171" s="115"/>
      <c r="H171" s="115"/>
      <c r="I171" s="115"/>
      <c r="J171" s="116"/>
    </row>
    <row r="172" spans="1:11" ht="32.25" thickBot="1">
      <c r="A172" s="24">
        <v>1</v>
      </c>
      <c r="B172" s="25" t="s">
        <v>12</v>
      </c>
      <c r="C172" s="1" t="s">
        <v>249</v>
      </c>
      <c r="D172" s="1" t="s">
        <v>256</v>
      </c>
      <c r="E172" s="2" t="s">
        <v>15</v>
      </c>
      <c r="F172" s="55" t="s">
        <v>257</v>
      </c>
      <c r="G172" s="1" t="s">
        <v>258</v>
      </c>
      <c r="H172" s="2" t="s">
        <v>6</v>
      </c>
      <c r="I172" s="2">
        <v>26137</v>
      </c>
      <c r="J172" s="105">
        <v>65342.5</v>
      </c>
      <c r="K172" s="27">
        <f t="shared" si="2"/>
        <v>5365</v>
      </c>
    </row>
    <row r="173" spans="1:11" ht="16.5" thickBot="1">
      <c r="A173" s="56"/>
      <c r="B173" s="57"/>
      <c r="C173" s="57"/>
      <c r="D173" s="57"/>
      <c r="E173" s="57"/>
      <c r="F173" s="57"/>
      <c r="G173" s="57"/>
      <c r="H173" s="22" t="s">
        <v>7</v>
      </c>
      <c r="I173" s="58">
        <f>I172</f>
        <v>26137</v>
      </c>
      <c r="J173" s="105">
        <v>65342.5</v>
      </c>
      <c r="K173" s="27">
        <f t="shared" si="2"/>
        <v>5365</v>
      </c>
    </row>
    <row r="174" spans="1:11" ht="16.5" thickBot="1">
      <c r="A174" s="114" t="s">
        <v>310</v>
      </c>
      <c r="B174" s="115"/>
      <c r="C174" s="115"/>
      <c r="D174" s="115"/>
      <c r="E174" s="115"/>
      <c r="F174" s="115"/>
      <c r="G174" s="115"/>
      <c r="H174" s="115"/>
      <c r="I174" s="115"/>
      <c r="J174" s="116"/>
    </row>
    <row r="175" spans="1:11">
      <c r="A175" s="18">
        <v>1</v>
      </c>
      <c r="B175" s="132" t="s">
        <v>12</v>
      </c>
      <c r="C175" s="134" t="s">
        <v>249</v>
      </c>
      <c r="D175" s="134" t="s">
        <v>256</v>
      </c>
      <c r="E175" s="136" t="s">
        <v>15</v>
      </c>
      <c r="F175" s="138" t="s">
        <v>259</v>
      </c>
      <c r="G175" s="134" t="s">
        <v>260</v>
      </c>
      <c r="H175" s="136" t="s">
        <v>261</v>
      </c>
      <c r="I175" s="78">
        <v>661</v>
      </c>
      <c r="J175" s="102">
        <v>1652.5</v>
      </c>
      <c r="K175" s="27">
        <f t="shared" si="2"/>
        <v>5365</v>
      </c>
    </row>
    <row r="176" spans="1:11" ht="16.5" thickBot="1">
      <c r="A176" s="19">
        <v>2</v>
      </c>
      <c r="B176" s="133"/>
      <c r="C176" s="135"/>
      <c r="D176" s="135"/>
      <c r="E176" s="137"/>
      <c r="F176" s="139"/>
      <c r="G176" s="135"/>
      <c r="H176" s="137"/>
      <c r="I176" s="79">
        <v>17520</v>
      </c>
      <c r="J176" s="103">
        <v>43800</v>
      </c>
      <c r="K176" s="27">
        <f t="shared" si="2"/>
        <v>5365</v>
      </c>
    </row>
    <row r="177" spans="1:11" ht="16.5" thickBot="1">
      <c r="A177" s="33"/>
      <c r="B177" s="34"/>
      <c r="C177" s="34"/>
      <c r="D177" s="34"/>
      <c r="E177" s="34"/>
      <c r="F177" s="34"/>
      <c r="G177" s="34"/>
      <c r="H177" s="22" t="s">
        <v>7</v>
      </c>
      <c r="I177" s="58">
        <f>SUM(I175:I176)</f>
        <v>18181</v>
      </c>
      <c r="J177" s="105">
        <v>45452.5</v>
      </c>
      <c r="K177" s="27">
        <f t="shared" si="2"/>
        <v>5365</v>
      </c>
    </row>
    <row r="178" spans="1:11" ht="16.5" thickBot="1">
      <c r="A178" s="114" t="s">
        <v>311</v>
      </c>
      <c r="B178" s="115"/>
      <c r="C178" s="115"/>
      <c r="D178" s="115"/>
      <c r="E178" s="115"/>
      <c r="F178" s="115"/>
      <c r="G178" s="115"/>
      <c r="H178" s="115"/>
      <c r="I178" s="115"/>
      <c r="J178" s="116"/>
    </row>
    <row r="179" spans="1:11" ht="32.25" thickBot="1">
      <c r="A179" s="24">
        <v>1</v>
      </c>
      <c r="B179" s="25" t="s">
        <v>12</v>
      </c>
      <c r="C179" s="1" t="s">
        <v>249</v>
      </c>
      <c r="D179" s="1" t="s">
        <v>256</v>
      </c>
      <c r="E179" s="2" t="s">
        <v>15</v>
      </c>
      <c r="F179" s="55" t="s">
        <v>262</v>
      </c>
      <c r="G179" s="1" t="s">
        <v>263</v>
      </c>
      <c r="H179" s="2" t="s">
        <v>261</v>
      </c>
      <c r="I179" s="2">
        <v>9382</v>
      </c>
      <c r="J179" s="105">
        <v>23455</v>
      </c>
      <c r="K179" s="27">
        <f t="shared" si="2"/>
        <v>5365</v>
      </c>
    </row>
    <row r="180" spans="1:11" ht="16.5" thickBot="1">
      <c r="A180" s="33"/>
      <c r="B180" s="34"/>
      <c r="C180" s="34"/>
      <c r="D180" s="34"/>
      <c r="E180" s="34"/>
      <c r="F180" s="34"/>
      <c r="G180" s="34"/>
      <c r="H180" s="22" t="s">
        <v>7</v>
      </c>
      <c r="I180" s="58">
        <f>I179</f>
        <v>9382</v>
      </c>
      <c r="J180" s="105">
        <v>23455</v>
      </c>
      <c r="K180" s="27">
        <f t="shared" si="2"/>
        <v>5365</v>
      </c>
    </row>
    <row r="181" spans="1:11" ht="16.5" thickBot="1">
      <c r="A181" s="114" t="s">
        <v>312</v>
      </c>
      <c r="B181" s="115"/>
      <c r="C181" s="115"/>
      <c r="D181" s="115"/>
      <c r="E181" s="115"/>
      <c r="F181" s="115"/>
      <c r="G181" s="115"/>
      <c r="H181" s="115"/>
      <c r="I181" s="115"/>
      <c r="J181" s="116"/>
    </row>
    <row r="182" spans="1:11">
      <c r="A182" s="18">
        <v>1</v>
      </c>
      <c r="B182" s="74" t="s">
        <v>12</v>
      </c>
      <c r="C182" s="76" t="s">
        <v>249</v>
      </c>
      <c r="D182" s="76" t="s">
        <v>264</v>
      </c>
      <c r="E182" s="78" t="s">
        <v>15</v>
      </c>
      <c r="F182" s="80"/>
      <c r="G182" s="76" t="s">
        <v>265</v>
      </c>
      <c r="H182" s="78" t="s">
        <v>261</v>
      </c>
      <c r="I182" s="78">
        <v>580</v>
      </c>
      <c r="J182" s="102">
        <v>1450</v>
      </c>
      <c r="K182" s="27">
        <f t="shared" si="2"/>
        <v>5365</v>
      </c>
    </row>
    <row r="183" spans="1:11" ht="16.5" thickBot="1">
      <c r="A183" s="19">
        <v>2</v>
      </c>
      <c r="B183" s="75" t="s">
        <v>12</v>
      </c>
      <c r="C183" s="77" t="s">
        <v>249</v>
      </c>
      <c r="D183" s="77" t="s">
        <v>266</v>
      </c>
      <c r="E183" s="79" t="s">
        <v>15</v>
      </c>
      <c r="F183" s="81"/>
      <c r="G183" s="61" t="s">
        <v>267</v>
      </c>
      <c r="H183" s="79" t="s">
        <v>261</v>
      </c>
      <c r="I183" s="79">
        <v>9433</v>
      </c>
      <c r="J183" s="103">
        <v>23582.5</v>
      </c>
      <c r="K183" s="27">
        <f t="shared" si="2"/>
        <v>5365</v>
      </c>
    </row>
    <row r="184" spans="1:11" ht="16.5" thickBot="1">
      <c r="A184" s="33"/>
      <c r="B184" s="34"/>
      <c r="C184" s="34"/>
      <c r="D184" s="34"/>
      <c r="E184" s="34"/>
      <c r="F184" s="34"/>
      <c r="G184" s="34"/>
      <c r="H184" s="22" t="s">
        <v>7</v>
      </c>
      <c r="I184" s="58">
        <f>SUM(I182:I183)</f>
        <v>10013</v>
      </c>
      <c r="J184" s="105">
        <v>25032.5</v>
      </c>
      <c r="K184" s="27">
        <f t="shared" si="2"/>
        <v>5365</v>
      </c>
    </row>
    <row r="185" spans="1:11" ht="16.5" thickBot="1">
      <c r="A185" s="114" t="s">
        <v>313</v>
      </c>
      <c r="B185" s="115"/>
      <c r="C185" s="115"/>
      <c r="D185" s="115"/>
      <c r="E185" s="115"/>
      <c r="F185" s="115"/>
      <c r="G185" s="115"/>
      <c r="H185" s="115"/>
      <c r="I185" s="115"/>
      <c r="J185" s="116"/>
    </row>
    <row r="186" spans="1:11" ht="31.5">
      <c r="A186" s="18">
        <v>1</v>
      </c>
      <c r="B186" s="74" t="s">
        <v>12</v>
      </c>
      <c r="C186" s="76" t="s">
        <v>249</v>
      </c>
      <c r="D186" s="76" t="s">
        <v>268</v>
      </c>
      <c r="E186" s="78" t="s">
        <v>15</v>
      </c>
      <c r="F186" s="80" t="s">
        <v>269</v>
      </c>
      <c r="G186" s="76" t="s">
        <v>270</v>
      </c>
      <c r="H186" s="78" t="s">
        <v>261</v>
      </c>
      <c r="I186" s="78">
        <v>442</v>
      </c>
      <c r="J186" s="102">
        <v>1105</v>
      </c>
      <c r="K186" s="27">
        <f t="shared" si="2"/>
        <v>5365</v>
      </c>
    </row>
    <row r="187" spans="1:11" ht="79.5" thickBot="1">
      <c r="A187" s="19">
        <v>2</v>
      </c>
      <c r="B187" s="75" t="s">
        <v>12</v>
      </c>
      <c r="C187" s="77" t="s">
        <v>249</v>
      </c>
      <c r="D187" s="77" t="s">
        <v>271</v>
      </c>
      <c r="E187" s="79" t="s">
        <v>15</v>
      </c>
      <c r="F187" s="81" t="s">
        <v>272</v>
      </c>
      <c r="G187" s="77" t="s">
        <v>273</v>
      </c>
      <c r="H187" s="79" t="s">
        <v>261</v>
      </c>
      <c r="I187" s="79">
        <v>8590</v>
      </c>
      <c r="J187" s="103">
        <v>21475</v>
      </c>
      <c r="K187" s="27">
        <f t="shared" si="2"/>
        <v>5365</v>
      </c>
    </row>
    <row r="188" spans="1:11" ht="16.5" thickBot="1">
      <c r="A188" s="33"/>
      <c r="B188" s="34"/>
      <c r="C188" s="34"/>
      <c r="D188" s="34"/>
      <c r="E188" s="34"/>
      <c r="F188" s="34"/>
      <c r="G188" s="34"/>
      <c r="H188" s="22" t="s">
        <v>7</v>
      </c>
      <c r="I188" s="58">
        <f>SUM(I186:I187)</f>
        <v>9032</v>
      </c>
      <c r="J188" s="105">
        <v>22580</v>
      </c>
      <c r="K188" s="27">
        <f t="shared" si="2"/>
        <v>5365</v>
      </c>
    </row>
    <row r="189" spans="1:11" ht="16.5" thickBot="1">
      <c r="A189" s="114" t="s">
        <v>314</v>
      </c>
      <c r="B189" s="115"/>
      <c r="C189" s="115"/>
      <c r="D189" s="115"/>
      <c r="E189" s="115"/>
      <c r="F189" s="115"/>
      <c r="G189" s="115"/>
      <c r="H189" s="115"/>
      <c r="I189" s="115"/>
      <c r="J189" s="116"/>
    </row>
    <row r="190" spans="1:11" ht="63">
      <c r="A190" s="18">
        <v>1</v>
      </c>
      <c r="B190" s="74" t="s">
        <v>12</v>
      </c>
      <c r="C190" s="76" t="s">
        <v>249</v>
      </c>
      <c r="D190" s="76" t="s">
        <v>274</v>
      </c>
      <c r="E190" s="78" t="s">
        <v>15</v>
      </c>
      <c r="F190" s="80" t="s">
        <v>275</v>
      </c>
      <c r="G190" s="76" t="s">
        <v>276</v>
      </c>
      <c r="H190" s="78" t="s">
        <v>261</v>
      </c>
      <c r="I190" s="78">
        <v>2612</v>
      </c>
      <c r="J190" s="102">
        <v>6530</v>
      </c>
      <c r="K190" s="27">
        <f t="shared" si="2"/>
        <v>5365</v>
      </c>
    </row>
    <row r="191" spans="1:11">
      <c r="A191" s="26">
        <v>2</v>
      </c>
      <c r="B191" s="83" t="s">
        <v>12</v>
      </c>
      <c r="C191" s="84" t="s">
        <v>249</v>
      </c>
      <c r="D191" s="84" t="s">
        <v>277</v>
      </c>
      <c r="E191" s="82" t="s">
        <v>15</v>
      </c>
      <c r="F191" s="27"/>
      <c r="G191" s="84" t="s">
        <v>278</v>
      </c>
      <c r="H191" s="82" t="s">
        <v>261</v>
      </c>
      <c r="I191" s="82">
        <v>2369</v>
      </c>
      <c r="J191" s="106">
        <v>5922.5</v>
      </c>
      <c r="K191" s="27">
        <f t="shared" si="2"/>
        <v>5365</v>
      </c>
    </row>
    <row r="192" spans="1:11">
      <c r="A192" s="26">
        <v>3</v>
      </c>
      <c r="B192" s="83" t="s">
        <v>12</v>
      </c>
      <c r="C192" s="84" t="s">
        <v>249</v>
      </c>
      <c r="D192" s="84" t="s">
        <v>279</v>
      </c>
      <c r="E192" s="82" t="s">
        <v>15</v>
      </c>
      <c r="F192" s="84" t="s">
        <v>280</v>
      </c>
      <c r="G192" s="84" t="s">
        <v>281</v>
      </c>
      <c r="H192" s="82" t="s">
        <v>261</v>
      </c>
      <c r="I192" s="82">
        <v>1074</v>
      </c>
      <c r="J192" s="106">
        <v>2685</v>
      </c>
      <c r="K192" s="27">
        <f t="shared" si="2"/>
        <v>5365</v>
      </c>
    </row>
    <row r="193" spans="1:11" ht="16.5" thickBot="1">
      <c r="A193" s="19">
        <v>4</v>
      </c>
      <c r="B193" s="75" t="s">
        <v>12</v>
      </c>
      <c r="C193" s="77" t="s">
        <v>249</v>
      </c>
      <c r="D193" s="77" t="s">
        <v>279</v>
      </c>
      <c r="E193" s="79" t="s">
        <v>15</v>
      </c>
      <c r="F193" s="79" t="s">
        <v>282</v>
      </c>
      <c r="G193" s="79" t="s">
        <v>283</v>
      </c>
      <c r="H193" s="79" t="s">
        <v>261</v>
      </c>
      <c r="I193" s="79">
        <v>2625</v>
      </c>
      <c r="J193" s="103">
        <v>6562.5</v>
      </c>
      <c r="K193" s="27">
        <f t="shared" si="2"/>
        <v>5365</v>
      </c>
    </row>
    <row r="194" spans="1:11" ht="16.5" thickBot="1">
      <c r="A194" s="33"/>
      <c r="B194" s="34"/>
      <c r="C194" s="34"/>
      <c r="D194" s="34"/>
      <c r="E194" s="34"/>
      <c r="F194" s="34"/>
      <c r="G194" s="34"/>
      <c r="H194" s="22" t="s">
        <v>7</v>
      </c>
      <c r="I194" s="58">
        <f>SUM(I190:I193)</f>
        <v>8680</v>
      </c>
      <c r="J194" s="105">
        <v>21700</v>
      </c>
      <c r="K194" s="27">
        <f t="shared" si="2"/>
        <v>5365</v>
      </c>
    </row>
    <row r="195" spans="1:11" ht="16.5" thickBot="1">
      <c r="A195" s="114" t="s">
        <v>315</v>
      </c>
      <c r="B195" s="115"/>
      <c r="C195" s="115"/>
      <c r="D195" s="115"/>
      <c r="E195" s="115"/>
      <c r="F195" s="115"/>
      <c r="G195" s="115"/>
      <c r="H195" s="115"/>
      <c r="I195" s="115"/>
      <c r="J195" s="116"/>
    </row>
    <row r="196" spans="1:11" ht="63">
      <c r="A196" s="18">
        <v>1</v>
      </c>
      <c r="B196" s="74" t="s">
        <v>12</v>
      </c>
      <c r="C196" s="76" t="s">
        <v>249</v>
      </c>
      <c r="D196" s="76" t="s">
        <v>284</v>
      </c>
      <c r="E196" s="78" t="s">
        <v>15</v>
      </c>
      <c r="F196" s="80"/>
      <c r="G196" s="76" t="s">
        <v>285</v>
      </c>
      <c r="H196" s="78" t="s">
        <v>261</v>
      </c>
      <c r="I196" s="78">
        <v>1519</v>
      </c>
      <c r="J196" s="102">
        <v>3797.5</v>
      </c>
      <c r="K196" s="27">
        <f t="shared" si="2"/>
        <v>5365</v>
      </c>
    </row>
    <row r="197" spans="1:11" ht="48" thickBot="1">
      <c r="A197" s="19">
        <v>2</v>
      </c>
      <c r="B197" s="75" t="s">
        <v>12</v>
      </c>
      <c r="C197" s="77" t="s">
        <v>249</v>
      </c>
      <c r="D197" s="77" t="s">
        <v>286</v>
      </c>
      <c r="E197" s="79" t="s">
        <v>15</v>
      </c>
      <c r="F197" s="81"/>
      <c r="G197" s="77" t="s">
        <v>287</v>
      </c>
      <c r="H197" s="79" t="s">
        <v>261</v>
      </c>
      <c r="I197" s="79">
        <v>3918</v>
      </c>
      <c r="J197" s="103">
        <v>9795</v>
      </c>
      <c r="K197" s="27">
        <f t="shared" si="2"/>
        <v>5365</v>
      </c>
    </row>
    <row r="198" spans="1:11" ht="16.5" thickBot="1">
      <c r="A198" s="33"/>
      <c r="B198" s="34"/>
      <c r="C198" s="34"/>
      <c r="D198" s="34"/>
      <c r="E198" s="34"/>
      <c r="F198" s="34"/>
      <c r="G198" s="34"/>
      <c r="H198" s="22" t="s">
        <v>7</v>
      </c>
      <c r="I198" s="58">
        <f>SUM(I196:I197)</f>
        <v>5437</v>
      </c>
      <c r="J198" s="105">
        <v>13592.5</v>
      </c>
      <c r="K198" s="27">
        <f t="shared" si="2"/>
        <v>5365</v>
      </c>
    </row>
    <row r="199" spans="1:11" ht="16.5" thickBot="1">
      <c r="A199" s="114" t="s">
        <v>316</v>
      </c>
      <c r="B199" s="115"/>
      <c r="C199" s="115"/>
      <c r="D199" s="115"/>
      <c r="E199" s="115"/>
      <c r="F199" s="115"/>
      <c r="G199" s="115"/>
      <c r="H199" s="115"/>
      <c r="I199" s="115"/>
      <c r="J199" s="116"/>
    </row>
    <row r="200" spans="1:11" ht="63.75" thickBot="1">
      <c r="A200" s="24">
        <v>1</v>
      </c>
      <c r="B200" s="25" t="s">
        <v>12</v>
      </c>
      <c r="C200" s="1" t="s">
        <v>249</v>
      </c>
      <c r="D200" s="1" t="s">
        <v>288</v>
      </c>
      <c r="E200" s="2" t="s">
        <v>15</v>
      </c>
      <c r="F200" s="55"/>
      <c r="G200" s="1" t="s">
        <v>289</v>
      </c>
      <c r="H200" s="2" t="s">
        <v>261</v>
      </c>
      <c r="I200" s="2">
        <v>15404</v>
      </c>
      <c r="J200" s="105">
        <v>38510</v>
      </c>
      <c r="K200" s="27">
        <f t="shared" si="2"/>
        <v>5365</v>
      </c>
    </row>
    <row r="201" spans="1:11" ht="16.5" thickBot="1">
      <c r="A201" s="33"/>
      <c r="B201" s="34"/>
      <c r="C201" s="34"/>
      <c r="D201" s="34"/>
      <c r="E201" s="34"/>
      <c r="F201" s="34"/>
      <c r="G201" s="34"/>
      <c r="H201" s="22" t="s">
        <v>7</v>
      </c>
      <c r="I201" s="58">
        <f>I200</f>
        <v>15404</v>
      </c>
      <c r="J201" s="105">
        <v>38510</v>
      </c>
      <c r="K201" s="27">
        <f t="shared" si="2"/>
        <v>5365</v>
      </c>
    </row>
    <row r="202" spans="1:11" ht="16.5" thickBot="1">
      <c r="A202" s="117" t="s">
        <v>290</v>
      </c>
      <c r="B202" s="118"/>
      <c r="C202" s="118"/>
      <c r="D202" s="118"/>
      <c r="E202" s="118"/>
      <c r="F202" s="118"/>
      <c r="G202" s="118"/>
      <c r="H202" s="118"/>
      <c r="I202" s="3">
        <f>SUM(I21+I24+I29+I62+I67+I85+I95+I101+I109+I123+I142+I148+I154+I159+I165+I170+I173+I177+I180+I184+I188+I194+I198+I201)</f>
        <v>279927</v>
      </c>
      <c r="J202" s="110">
        <f>SUM(J21+J24+J29+J62+J67+J85+J95+J101+J109+J123+J142+J148+J154+J159+J165+J170+J173+J177+J180+J184+J188+J194+J198+J201)</f>
        <v>635830.14058501355</v>
      </c>
    </row>
    <row r="203" spans="1:11">
      <c r="A203" s="62"/>
      <c r="B203" s="62"/>
      <c r="C203" s="62"/>
      <c r="D203" s="62"/>
      <c r="E203" s="62"/>
      <c r="F203" s="62"/>
      <c r="G203" s="62"/>
      <c r="H203" s="63"/>
      <c r="I203" s="64"/>
      <c r="J203" s="65"/>
    </row>
    <row r="204" spans="1:11">
      <c r="A204" s="119" t="s">
        <v>294</v>
      </c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1:1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1:1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1:1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</row>
  </sheetData>
  <mergeCells count="100">
    <mergeCell ref="D8:G8"/>
    <mergeCell ref="I1:J1"/>
    <mergeCell ref="A3:J3"/>
    <mergeCell ref="A4:J4"/>
    <mergeCell ref="D6:G6"/>
    <mergeCell ref="D7:G7"/>
    <mergeCell ref="A86:J86"/>
    <mergeCell ref="D9:G9"/>
    <mergeCell ref="D10:G10"/>
    <mergeCell ref="D11:G11"/>
    <mergeCell ref="D12:G12"/>
    <mergeCell ref="A14:J14"/>
    <mergeCell ref="A18:J18"/>
    <mergeCell ref="A22:J22"/>
    <mergeCell ref="A25:J25"/>
    <mergeCell ref="A30:J30"/>
    <mergeCell ref="A63:J63"/>
    <mergeCell ref="A68:J68"/>
    <mergeCell ref="A96:J96"/>
    <mergeCell ref="A102:J102"/>
    <mergeCell ref="A110:J110"/>
    <mergeCell ref="B117:B118"/>
    <mergeCell ref="C117:C118"/>
    <mergeCell ref="D117:D118"/>
    <mergeCell ref="E117:E118"/>
    <mergeCell ref="F117:F118"/>
    <mergeCell ref="G117:G118"/>
    <mergeCell ref="H117:H118"/>
    <mergeCell ref="H121:H122"/>
    <mergeCell ref="A124:J124"/>
    <mergeCell ref="B125:B126"/>
    <mergeCell ref="C125:C126"/>
    <mergeCell ref="D125:D126"/>
    <mergeCell ref="E125:E126"/>
    <mergeCell ref="F125:F126"/>
    <mergeCell ref="G125:G126"/>
    <mergeCell ref="H125:H126"/>
    <mergeCell ref="B121:B122"/>
    <mergeCell ref="C121:C122"/>
    <mergeCell ref="D121:D122"/>
    <mergeCell ref="E121:E122"/>
    <mergeCell ref="F121:F122"/>
    <mergeCell ref="G121:G122"/>
    <mergeCell ref="H127:H128"/>
    <mergeCell ref="B129:B130"/>
    <mergeCell ref="C129:C130"/>
    <mergeCell ref="D129:D130"/>
    <mergeCell ref="E129:E130"/>
    <mergeCell ref="F129:F130"/>
    <mergeCell ref="G129:G130"/>
    <mergeCell ref="H129:H130"/>
    <mergeCell ref="B127:B128"/>
    <mergeCell ref="C127:C128"/>
    <mergeCell ref="D127:D128"/>
    <mergeCell ref="E127:E128"/>
    <mergeCell ref="F127:F128"/>
    <mergeCell ref="G127:G128"/>
    <mergeCell ref="H133:H135"/>
    <mergeCell ref="B138:B139"/>
    <mergeCell ref="C138:C139"/>
    <mergeCell ref="D138:D139"/>
    <mergeCell ref="E138:E139"/>
    <mergeCell ref="F138:F139"/>
    <mergeCell ref="G138:G139"/>
    <mergeCell ref="H138:H139"/>
    <mergeCell ref="B133:B135"/>
    <mergeCell ref="C133:C135"/>
    <mergeCell ref="D133:D135"/>
    <mergeCell ref="E133:E135"/>
    <mergeCell ref="F133:F135"/>
    <mergeCell ref="G133:G135"/>
    <mergeCell ref="A166:J166"/>
    <mergeCell ref="B140:B141"/>
    <mergeCell ref="C140:C141"/>
    <mergeCell ref="D140:D141"/>
    <mergeCell ref="E140:E141"/>
    <mergeCell ref="F140:F141"/>
    <mergeCell ref="G140:G141"/>
    <mergeCell ref="H140:H141"/>
    <mergeCell ref="A143:J143"/>
    <mergeCell ref="A149:J149"/>
    <mergeCell ref="A155:J155"/>
    <mergeCell ref="A160:J160"/>
    <mergeCell ref="A171:J171"/>
    <mergeCell ref="A174:J174"/>
    <mergeCell ref="B175:B176"/>
    <mergeCell ref="C175:C176"/>
    <mergeCell ref="D175:D176"/>
    <mergeCell ref="E175:E176"/>
    <mergeCell ref="F175:F176"/>
    <mergeCell ref="G175:G176"/>
    <mergeCell ref="H175:H176"/>
    <mergeCell ref="A202:H202"/>
    <mergeCell ref="A204:J207"/>
    <mergeCell ref="A178:J178"/>
    <mergeCell ref="A181:J181"/>
    <mergeCell ref="A185:J185"/>
    <mergeCell ref="A189:J189"/>
    <mergeCell ref="A195:J195"/>
    <mergeCell ref="A199:J1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Danutza</dc:creator>
  <cp:lastModifiedBy>MEDIU</cp:lastModifiedBy>
  <cp:lastPrinted>2018-11-02T17:17:19Z</cp:lastPrinted>
  <dcterms:created xsi:type="dcterms:W3CDTF">2013-10-18T14:32:20Z</dcterms:created>
  <dcterms:modified xsi:type="dcterms:W3CDTF">2018-11-26T12:53:29Z</dcterms:modified>
</cp:coreProperties>
</file>